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&amp;M 2020\Excel Chapters_23 march\"/>
    </mc:Choice>
  </mc:AlternateContent>
  <bookViews>
    <workbookView xWindow="0" yWindow="0" windowWidth="15360" windowHeight="7650" activeTab="5"/>
  </bookViews>
  <sheets>
    <sheet name="6.1" sheetId="1" r:id="rId1"/>
    <sheet name="6.2" sheetId="2" r:id="rId2"/>
    <sheet name="6.3" sheetId="3" r:id="rId3"/>
    <sheet name="6.4" sheetId="4" r:id="rId4"/>
    <sheet name="6.5" sheetId="5" r:id="rId5"/>
    <sheet name="6.6" sheetId="14" r:id="rId6"/>
    <sheet name="6.7" sheetId="7" r:id="rId7"/>
    <sheet name="6.8" sheetId="8" r:id="rId8"/>
    <sheet name="6.9" sheetId="9" r:id="rId9"/>
    <sheet name="6.10" sheetId="10" r:id="rId10"/>
    <sheet name="6.11" sheetId="11" r:id="rId11"/>
    <sheet name="6.12" sheetId="12" r:id="rId12"/>
    <sheet name="6.13" sheetId="13" r:id="rId13"/>
  </sheets>
  <definedNames>
    <definedName name="_Toc34403293" localSheetId="0">'6.1'!$A$1</definedName>
    <definedName name="_Toc34403294" localSheetId="1">'6.2'!$A$1</definedName>
    <definedName name="_Toc34403295" localSheetId="2">'6.3'!$A$1</definedName>
    <definedName name="_Toc34403296" localSheetId="3">'6.4'!$A$1</definedName>
    <definedName name="_Toc34403297" localSheetId="4">'6.5'!$A$1</definedName>
    <definedName name="_Toc34403299" localSheetId="6">'6.7'!$A$1</definedName>
    <definedName name="_Toc34403300" localSheetId="7">'6.8'!#REF!</definedName>
    <definedName name="_Toc34403301" localSheetId="8">'6.9'!$A$1</definedName>
    <definedName name="_Toc34403302" localSheetId="9">'6.10'!$A$1</definedName>
    <definedName name="_Toc34403303" localSheetId="9">'6.10'!#REF!</definedName>
    <definedName name="_Toc34403304" localSheetId="10">'6.11'!$A$1</definedName>
    <definedName name="_Toc34403305" localSheetId="11">'6.12'!$A$1</definedName>
    <definedName name="_Toc34403306" localSheetId="12">'6.13'!$A$1</definedName>
    <definedName name="_xlnm.Print_Area" localSheetId="1">'6.2'!$A$1:$G$21</definedName>
    <definedName name="_xlnm.Print_Area" localSheetId="2">'6.3'!$A$1:$G$21</definedName>
    <definedName name="_xlnm.Print_Area" localSheetId="3">'6.4'!$A$1:$N$45</definedName>
    <definedName name="_xlnm.Print_Area" localSheetId="5">'6.6'!$A$1:$D$45</definedName>
    <definedName name="_xlnm.Print_Area" localSheetId="6">'6.7'!$A$1:$E$22</definedName>
  </definedNames>
  <calcPr calcId="162913" iterateDelta="0"/>
</workbook>
</file>

<file path=xl/calcChain.xml><?xml version="1.0" encoding="utf-8"?>
<calcChain xmlns="http://schemas.openxmlformats.org/spreadsheetml/2006/main">
  <c r="K8" i="5" l="1"/>
  <c r="K9" i="5"/>
  <c r="K10" i="5"/>
  <c r="K11" i="5"/>
  <c r="K12" i="5"/>
  <c r="K13" i="5"/>
  <c r="K14" i="5"/>
  <c r="K15" i="5"/>
  <c r="K16" i="5"/>
  <c r="K17" i="5"/>
  <c r="K18" i="5"/>
  <c r="K19" i="5"/>
  <c r="K20" i="5"/>
  <c r="K21" i="5"/>
  <c r="K22" i="5"/>
  <c r="K23" i="5"/>
  <c r="K24" i="5"/>
  <c r="K25" i="5"/>
  <c r="K26" i="5"/>
  <c r="K27" i="5"/>
  <c r="K28" i="5"/>
  <c r="K29" i="5"/>
  <c r="K30" i="5"/>
  <c r="K31" i="5"/>
  <c r="K32" i="5"/>
  <c r="K33" i="5"/>
  <c r="K34" i="5"/>
  <c r="K35" i="5"/>
  <c r="K36" i="5"/>
  <c r="K37" i="5"/>
  <c r="K38" i="5"/>
  <c r="K39" i="5"/>
  <c r="K40" i="5"/>
  <c r="K41" i="5"/>
  <c r="K42" i="5"/>
  <c r="K7" i="5"/>
  <c r="K6" i="5"/>
  <c r="M10" i="4"/>
  <c r="M11" i="4"/>
  <c r="M12" i="4"/>
  <c r="M13" i="4"/>
  <c r="M14" i="4"/>
  <c r="M15" i="4"/>
  <c r="M16" i="4"/>
  <c r="M17" i="4"/>
  <c r="M18" i="4"/>
  <c r="M19" i="4"/>
  <c r="M20" i="4"/>
  <c r="M21" i="4"/>
  <c r="M22" i="4"/>
  <c r="M23" i="4"/>
  <c r="M24" i="4"/>
  <c r="M25" i="4"/>
  <c r="M26" i="4"/>
  <c r="M27" i="4"/>
  <c r="M28" i="4"/>
  <c r="M29" i="4"/>
  <c r="M30" i="4"/>
  <c r="M31" i="4"/>
  <c r="M32" i="4"/>
  <c r="M33" i="4"/>
  <c r="M34" i="4"/>
  <c r="M35" i="4"/>
  <c r="M36" i="4"/>
  <c r="M37" i="4"/>
  <c r="M38" i="4"/>
  <c r="M39" i="4"/>
  <c r="M40" i="4"/>
  <c r="M41" i="4"/>
  <c r="M42" i="4"/>
  <c r="M43" i="4"/>
  <c r="M44" i="4"/>
  <c r="M9" i="4"/>
  <c r="M8" i="4"/>
  <c r="L10" i="4"/>
  <c r="L11" i="4"/>
  <c r="L12" i="4"/>
  <c r="L13" i="4"/>
  <c r="L14" i="4"/>
  <c r="L15" i="4"/>
  <c r="L16" i="4"/>
  <c r="L17" i="4"/>
  <c r="L18" i="4"/>
  <c r="L19" i="4"/>
  <c r="L20" i="4"/>
  <c r="L21" i="4"/>
  <c r="L22" i="4"/>
  <c r="L23" i="4"/>
  <c r="L24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9" i="4"/>
  <c r="L8" i="4"/>
  <c r="K6" i="1" l="1"/>
  <c r="K7" i="1"/>
  <c r="K8" i="1"/>
  <c r="K9" i="1"/>
  <c r="K10" i="1"/>
  <c r="K11" i="1"/>
  <c r="K12" i="1"/>
  <c r="K5" i="1"/>
  <c r="J9" i="1"/>
  <c r="J10" i="1"/>
  <c r="J11" i="1"/>
  <c r="J12" i="1"/>
  <c r="J6" i="1"/>
  <c r="J7" i="1"/>
  <c r="J8" i="1"/>
  <c r="J5" i="1"/>
  <c r="I6" i="1"/>
  <c r="I7" i="1"/>
  <c r="I8" i="1"/>
  <c r="I9" i="1"/>
  <c r="I10" i="1"/>
  <c r="I11" i="1"/>
  <c r="I12" i="1"/>
  <c r="I5" i="1"/>
  <c r="H6" i="1"/>
  <c r="H7" i="1"/>
  <c r="H8" i="1"/>
  <c r="H9" i="1"/>
  <c r="H10" i="1"/>
  <c r="H11" i="1"/>
  <c r="H12" i="1"/>
  <c r="H5" i="1"/>
  <c r="G5" i="1"/>
  <c r="G6" i="1"/>
  <c r="G7" i="1"/>
  <c r="G8" i="1"/>
  <c r="G9" i="1"/>
  <c r="G10" i="1"/>
  <c r="G11" i="1"/>
  <c r="G12" i="1"/>
  <c r="C43" i="5" l="1"/>
  <c r="D43" i="5"/>
  <c r="E43" i="5"/>
  <c r="F43" i="5"/>
  <c r="G43" i="5"/>
  <c r="H43" i="5"/>
  <c r="I43" i="5"/>
  <c r="J43" i="5"/>
  <c r="B43" i="5"/>
  <c r="E48" i="8" l="1"/>
  <c r="I46" i="8" s="1"/>
  <c r="D48" i="8"/>
  <c r="H42" i="8" s="1"/>
  <c r="C48" i="8"/>
  <c r="G46" i="8" s="1"/>
  <c r="B48" i="8"/>
  <c r="F46" i="8" s="1"/>
  <c r="H47" i="8"/>
  <c r="I45" i="8"/>
  <c r="H45" i="8"/>
  <c r="F45" i="8"/>
  <c r="I44" i="8"/>
  <c r="H44" i="8"/>
  <c r="H43" i="8"/>
  <c r="I42" i="8"/>
  <c r="F42" i="8"/>
  <c r="I41" i="8"/>
  <c r="H40" i="8"/>
  <c r="G40" i="8"/>
  <c r="E34" i="8"/>
  <c r="I33" i="8" s="1"/>
  <c r="D34" i="8"/>
  <c r="H33" i="8" s="1"/>
  <c r="C34" i="8"/>
  <c r="G33" i="8" s="1"/>
  <c r="B34" i="8"/>
  <c r="F32" i="8" s="1"/>
  <c r="I32" i="8"/>
  <c r="I31" i="8"/>
  <c r="G31" i="8"/>
  <c r="I29" i="8"/>
  <c r="I28" i="8"/>
  <c r="H28" i="8"/>
  <c r="I27" i="8"/>
  <c r="I21" i="8"/>
  <c r="H21" i="8"/>
  <c r="G21" i="8"/>
  <c r="F21" i="8"/>
  <c r="I20" i="8"/>
  <c r="H20" i="8"/>
  <c r="G20" i="8"/>
  <c r="F20" i="8"/>
  <c r="I19" i="8"/>
  <c r="H19" i="8"/>
  <c r="G19" i="8"/>
  <c r="F19" i="8"/>
  <c r="I18" i="8"/>
  <c r="H18" i="8"/>
  <c r="G18" i="8"/>
  <c r="F18" i="8"/>
  <c r="I17" i="8"/>
  <c r="H17" i="8"/>
  <c r="G17" i="8"/>
  <c r="F17" i="8"/>
  <c r="I16" i="8"/>
  <c r="H16" i="8"/>
  <c r="G16" i="8"/>
  <c r="F16" i="8"/>
  <c r="I15" i="8"/>
  <c r="H15" i="8"/>
  <c r="G15" i="8"/>
  <c r="F15" i="8"/>
  <c r="I14" i="8"/>
  <c r="H14" i="8"/>
  <c r="G14" i="8"/>
  <c r="F14" i="8"/>
  <c r="I13" i="8"/>
  <c r="H13" i="8"/>
  <c r="G13" i="8"/>
  <c r="F13" i="8"/>
  <c r="I12" i="8"/>
  <c r="H12" i="8"/>
  <c r="G12" i="8"/>
  <c r="F12" i="8"/>
  <c r="I11" i="8"/>
  <c r="H11" i="8"/>
  <c r="G11" i="8"/>
  <c r="F11" i="8"/>
  <c r="I10" i="8"/>
  <c r="H10" i="8"/>
  <c r="G10" i="8"/>
  <c r="F10" i="8"/>
  <c r="I9" i="8"/>
  <c r="H9" i="8"/>
  <c r="G9" i="8"/>
  <c r="F9" i="8"/>
  <c r="I8" i="8"/>
  <c r="H8" i="8"/>
  <c r="F8" i="8"/>
  <c r="F19" i="3"/>
  <c r="F9" i="3"/>
  <c r="F10" i="3"/>
  <c r="F11" i="3"/>
  <c r="F12" i="3"/>
  <c r="F13" i="3"/>
  <c r="F14" i="3"/>
  <c r="F15" i="3"/>
  <c r="F16" i="3"/>
  <c r="F17" i="3"/>
  <c r="F18" i="3"/>
  <c r="F8" i="3"/>
  <c r="F7" i="3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14" i="1"/>
  <c r="C14" i="1"/>
  <c r="D14" i="1"/>
  <c r="E14" i="1"/>
  <c r="B14" i="1"/>
  <c r="I30" i="8" l="1"/>
  <c r="F39" i="8"/>
  <c r="G28" i="8"/>
  <c r="H31" i="8"/>
  <c r="H41" i="8"/>
  <c r="G44" i="8"/>
  <c r="H46" i="8"/>
  <c r="G47" i="8"/>
  <c r="F27" i="8"/>
  <c r="G39" i="8"/>
  <c r="I34" i="8"/>
  <c r="F33" i="8"/>
  <c r="H39" i="8"/>
  <c r="G42" i="8"/>
  <c r="I47" i="8"/>
  <c r="F30" i="8"/>
  <c r="I39" i="8"/>
  <c r="G45" i="8"/>
  <c r="F31" i="8"/>
  <c r="G43" i="8"/>
  <c r="F28" i="8"/>
  <c r="G41" i="8"/>
  <c r="H29" i="8"/>
  <c r="H32" i="8"/>
  <c r="G29" i="8"/>
  <c r="G32" i="8"/>
  <c r="F29" i="8"/>
  <c r="F41" i="8"/>
  <c r="F44" i="8"/>
  <c r="F47" i="8"/>
  <c r="I40" i="8"/>
  <c r="I43" i="8"/>
  <c r="F40" i="8"/>
  <c r="F43" i="8"/>
  <c r="H27" i="8"/>
  <c r="H30" i="8"/>
  <c r="G27" i="8"/>
  <c r="G30" i="8"/>
  <c r="H48" i="8" l="1"/>
  <c r="F34" i="8"/>
  <c r="G48" i="8"/>
  <c r="F48" i="8"/>
  <c r="H34" i="8"/>
  <c r="I48" i="8"/>
  <c r="G34" i="8"/>
</calcChain>
</file>

<file path=xl/sharedStrings.xml><?xml version="1.0" encoding="utf-8"?>
<sst xmlns="http://schemas.openxmlformats.org/spreadsheetml/2006/main" count="1037" uniqueCount="447">
  <si>
    <t>% Share in 2015</t>
  </si>
  <si>
    <t>% Share in 2016</t>
  </si>
  <si>
    <t>% Share in 2017</t>
  </si>
  <si>
    <t>% Share in 2018</t>
  </si>
  <si>
    <t>Rape (Sec. 376 IPC)</t>
  </si>
  <si>
    <t>Kidnapping &amp; Abduction (Sec.363 to 373 IPC)</t>
  </si>
  <si>
    <t>Cruelty by Husband and Relatives (Sec.498-A IPC)</t>
  </si>
  <si>
    <t>Assault on women with intent to outrage her modesty (Sec.354 IPC)</t>
  </si>
  <si>
    <t>Insult to the modesty of women (Sec.509 IPC)</t>
  </si>
  <si>
    <t>Dowry Prohibition Act, 1961</t>
  </si>
  <si>
    <t>Others</t>
  </si>
  <si>
    <t>Total Crime Against Women</t>
  </si>
  <si>
    <t>*Total Cognizable Crimes Under IPC + SLL</t>
  </si>
  <si>
    <t>% Crime Against Women to Total Crime</t>
  </si>
  <si>
    <t>IPC : Indian Penal Code &amp; SLL : Special and Local Laws</t>
  </si>
  <si>
    <t>* Total includes crime head other than list also, therefore total varies.</t>
  </si>
  <si>
    <t>Crime Head</t>
  </si>
  <si>
    <t xml:space="preserve"> Rape </t>
  </si>
  <si>
    <t xml:space="preserve"> Kidnapping &amp; Abduction of Women </t>
  </si>
  <si>
    <t xml:space="preserve"> Dowry Deaths </t>
  </si>
  <si>
    <t> Assault on Women with intent to outrage her Modesty</t>
  </si>
  <si>
    <t xml:space="preserve">Insult to the Modesty of Women </t>
  </si>
  <si>
    <t xml:space="preserve"> Cruelty by Husband or his Relatives </t>
  </si>
  <si>
    <t xml:space="preserve"> Abetment of Suicides of Women </t>
  </si>
  <si>
    <t xml:space="preserve"> Dowry Prohibition Act, 1961 </t>
  </si>
  <si>
    <t xml:space="preserve"> Indecent Representation of Women (Prohibition) Act, 1986 </t>
  </si>
  <si>
    <t xml:space="preserve">Protection of Women from Domestic Violence Act, 2005 </t>
  </si>
  <si>
    <t xml:space="preserve"> Immoral Traffic (Prevention) Act (Women Cases only) </t>
  </si>
  <si>
    <t>Total Crimes against Women #</t>
  </si>
  <si>
    <t xml:space="preserve">Crime Head </t>
  </si>
  <si>
    <t xml:space="preserve">Attempt to Commit Rape </t>
  </si>
  <si>
    <t> Assault on Women with Intent to Outrage her Modesty</t>
  </si>
  <si>
    <t xml:space="preserve">Abetment of Suicides of Women </t>
  </si>
  <si>
    <t xml:space="preserve"> Protection of Women from Domestic Violence Act, 2005 </t>
  </si>
  <si>
    <t>State/ Union Terriorty</t>
  </si>
  <si>
    <t xml:space="preserve">A&amp;N Islands </t>
  </si>
  <si>
    <t xml:space="preserve">Andhra Pradesh </t>
  </si>
  <si>
    <t xml:space="preserve">Arunachal Pradesh </t>
  </si>
  <si>
    <t xml:space="preserve">Assam </t>
  </si>
  <si>
    <t xml:space="preserve">Bihar </t>
  </si>
  <si>
    <t xml:space="preserve">Chandigarh </t>
  </si>
  <si>
    <t xml:space="preserve">Chhattisgarh </t>
  </si>
  <si>
    <t xml:space="preserve">Dadra &amp; Nagar Haveli </t>
  </si>
  <si>
    <t xml:space="preserve">Daman &amp; Diu </t>
  </si>
  <si>
    <t>Delhi</t>
  </si>
  <si>
    <t xml:space="preserve">Goa </t>
  </si>
  <si>
    <t xml:space="preserve">Gujarat </t>
  </si>
  <si>
    <t xml:space="preserve">Haryana </t>
  </si>
  <si>
    <t xml:space="preserve">Himachal Pradesh </t>
  </si>
  <si>
    <t xml:space="preserve">Jammu &amp; Kashmir </t>
  </si>
  <si>
    <t xml:space="preserve">Jharkhand </t>
  </si>
  <si>
    <t xml:space="preserve">Karnataka </t>
  </si>
  <si>
    <t xml:space="preserve">Kerala </t>
  </si>
  <si>
    <t xml:space="preserve">Lakshadweep </t>
  </si>
  <si>
    <t xml:space="preserve">Madhya Pradesh </t>
  </si>
  <si>
    <t xml:space="preserve">Maharashtra </t>
  </si>
  <si>
    <t xml:space="preserve">Manipur </t>
  </si>
  <si>
    <t xml:space="preserve">Meghalaya </t>
  </si>
  <si>
    <t xml:space="preserve">Mizoram </t>
  </si>
  <si>
    <t xml:space="preserve">Nagaland </t>
  </si>
  <si>
    <t xml:space="preserve">Odisha </t>
  </si>
  <si>
    <t xml:space="preserve">Puducherry </t>
  </si>
  <si>
    <t xml:space="preserve">Punjab </t>
  </si>
  <si>
    <t xml:space="preserve">Rajasthan </t>
  </si>
  <si>
    <t xml:space="preserve">Sikkim </t>
  </si>
  <si>
    <t xml:space="preserve">Tamil Nadu </t>
  </si>
  <si>
    <t xml:space="preserve">Telangana </t>
  </si>
  <si>
    <t xml:space="preserve">Tripura </t>
  </si>
  <si>
    <t xml:space="preserve">Uttar Pradesh </t>
  </si>
  <si>
    <t xml:space="preserve">Uttarakhand </t>
  </si>
  <si>
    <t xml:space="preserve">West Bengal </t>
  </si>
  <si>
    <t xml:space="preserve">ALL INDIA </t>
  </si>
  <si>
    <t>State/Union Territory</t>
  </si>
  <si>
    <t>Total</t>
  </si>
  <si>
    <t>Andaman &amp; Nicobar Islands</t>
  </si>
  <si>
    <t>Andhra Pradesh</t>
  </si>
  <si>
    <t>Arunachal Pradesh</t>
  </si>
  <si>
    <t>Assam</t>
  </si>
  <si>
    <t>Bihar</t>
  </si>
  <si>
    <t>Chandigarh</t>
  </si>
  <si>
    <t>Chhattisgarh</t>
  </si>
  <si>
    <t>Dadra &amp; Nagar Haveli</t>
  </si>
  <si>
    <t>Daman &amp; Diu</t>
  </si>
  <si>
    <t>Goa</t>
  </si>
  <si>
    <t>Gujarat</t>
  </si>
  <si>
    <t>Haryana</t>
  </si>
  <si>
    <t>Himachal Pradesh</t>
  </si>
  <si>
    <t>Jammu &amp;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</si>
  <si>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</si>
  <si>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</si>
  <si>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</si>
  <si>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</si>
  <si>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</si>
  <si>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</si>
  <si>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</si>
  <si>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Meghalaya*</t>
  </si>
  <si>
    <t>Mizoram</t>
  </si>
  <si>
    <t>Nagaland</t>
  </si>
  <si>
    <t>Odisha</t>
  </si>
  <si>
    <t>Puducherry</t>
  </si>
  <si>
    <t>Punjab</t>
  </si>
  <si>
    <t>Rajasthan</t>
  </si>
  <si>
    <t>Sikkim</t>
  </si>
  <si>
    <t>Tamil Nadu</t>
  </si>
  <si>
    <t>Telangana</t>
  </si>
  <si>
    <t>Tripura</t>
  </si>
  <si>
    <t>Uttar Pradesh</t>
  </si>
  <si>
    <t>Uttarakhand</t>
  </si>
  <si>
    <t>West Bengal</t>
  </si>
  <si>
    <t>All India</t>
  </si>
  <si>
    <t>% to All Age</t>
  </si>
  <si>
    <t>State/UT</t>
  </si>
  <si>
    <t>2015-16</t>
  </si>
  <si>
    <t>Meghalaya</t>
  </si>
  <si>
    <t>Profession</t>
  </si>
  <si>
    <t>No. of Suicides</t>
  </si>
  <si>
    <t>% of Suicides</t>
  </si>
  <si>
    <t>House wife</t>
  </si>
  <si>
    <t>-</t>
  </si>
  <si>
    <t>Professionals/Salaried Persons:</t>
  </si>
  <si>
    <t xml:space="preserve">            (i) Government </t>
  </si>
  <si>
    <t xml:space="preserve">            (ii) Private</t>
  </si>
  <si>
    <t>Student</t>
  </si>
  <si>
    <t>Unemployed</t>
  </si>
  <si>
    <t>Self-employed:</t>
  </si>
  <si>
    <t xml:space="preserve">             (i) Business activity</t>
  </si>
  <si>
    <t xml:space="preserve">           (ii) Others</t>
  </si>
  <si>
    <t xml:space="preserve">           (iii) Farming/Agriculture Activity</t>
  </si>
  <si>
    <t>Retired Person</t>
  </si>
  <si>
    <t>Daily Wage Earner</t>
  </si>
  <si>
    <t>Marital Status</t>
  </si>
  <si>
    <t>Un-Married</t>
  </si>
  <si>
    <t>Married</t>
  </si>
  <si>
    <t>Widowed/Widower</t>
  </si>
  <si>
    <t>Divorcee</t>
  </si>
  <si>
    <t>Separated</t>
  </si>
  <si>
    <t>Status not Known</t>
  </si>
  <si>
    <t>Educational Level</t>
  </si>
  <si>
    <t>No Education</t>
  </si>
  <si>
    <t>Primary</t>
  </si>
  <si>
    <t>Middle</t>
  </si>
  <si>
    <t>Matriculate/ Secondary</t>
  </si>
  <si>
    <t>Higher Secondary/ Intermediate/ Pre-University</t>
  </si>
  <si>
    <t>Diploma/Certificate/ITI</t>
  </si>
  <si>
    <t>Graduate and above</t>
  </si>
  <si>
    <t>Professionals (MBA etc.)</t>
  </si>
  <si>
    <t>Status Not Known</t>
  </si>
  <si>
    <t>Total includes transgender also.</t>
  </si>
  <si>
    <t>(in percent)</t>
  </si>
  <si>
    <t>A&amp;N Islands</t>
  </si>
  <si>
    <t>D&amp;N Haveli</t>
  </si>
  <si>
    <t>Area</t>
  </si>
  <si>
    <t>Sex</t>
  </si>
  <si>
    <t>State/ Union Territory</t>
  </si>
  <si>
    <t xml:space="preserve">Andaman &amp; Nicobar Islands </t>
  </si>
  <si>
    <t>India</t>
  </si>
  <si>
    <t xml:space="preserve">A &amp; N Islands </t>
  </si>
  <si>
    <t xml:space="preserve">Delhi UT </t>
  </si>
  <si>
    <r>
      <t>(1)</t>
    </r>
    <r>
      <rPr>
        <sz val="7"/>
        <rFont val="Times New Roman"/>
        <family val="1"/>
      </rPr>
      <t xml:space="preserve">     </t>
    </r>
    <r>
      <rPr>
        <sz val="10"/>
        <rFont val="Times New Roman"/>
        <family val="1"/>
      </rPr>
      <t> </t>
    </r>
  </si>
  <si>
    <r>
      <t>(2)</t>
    </r>
    <r>
      <rPr>
        <sz val="7"/>
        <rFont val="Times New Roman"/>
        <family val="1"/>
      </rPr>
      <t xml:space="preserve">     </t>
    </r>
    <r>
      <rPr>
        <sz val="10"/>
        <rFont val="Times New Roman"/>
        <family val="1"/>
      </rPr>
      <t> </t>
    </r>
  </si>
  <si>
    <r>
      <t>(3)</t>
    </r>
    <r>
      <rPr>
        <sz val="7"/>
        <rFont val="Times New Roman"/>
        <family val="1"/>
      </rPr>
      <t xml:space="preserve">     </t>
    </r>
    <r>
      <rPr>
        <sz val="10"/>
        <rFont val="Times New Roman"/>
        <family val="1"/>
      </rPr>
      <t> </t>
    </r>
  </si>
  <si>
    <r>
      <t>(4)</t>
    </r>
    <r>
      <rPr>
        <sz val="7"/>
        <rFont val="Times New Roman"/>
        <family val="1"/>
      </rPr>
      <t xml:space="preserve">     </t>
    </r>
    <r>
      <rPr>
        <sz val="10"/>
        <rFont val="Times New Roman"/>
        <family val="1"/>
      </rPr>
      <t> </t>
    </r>
  </si>
  <si>
    <r>
      <t>(5)</t>
    </r>
    <r>
      <rPr>
        <sz val="7"/>
        <rFont val="Times New Roman"/>
        <family val="1"/>
      </rPr>
      <t xml:space="preserve">     </t>
    </r>
    <r>
      <rPr>
        <sz val="10"/>
        <rFont val="Times New Roman"/>
        <family val="1"/>
      </rPr>
      <t> </t>
    </r>
  </si>
  <si>
    <r>
      <t>(6)</t>
    </r>
    <r>
      <rPr>
        <sz val="7"/>
        <rFont val="Times New Roman"/>
        <family val="1"/>
      </rPr>
      <t xml:space="preserve">     </t>
    </r>
    <r>
      <rPr>
        <sz val="10"/>
        <rFont val="Times New Roman"/>
        <family val="1"/>
      </rPr>
      <t> </t>
    </r>
  </si>
  <si>
    <r>
      <t>(7)</t>
    </r>
    <r>
      <rPr>
        <sz val="7"/>
        <rFont val="Times New Roman"/>
        <family val="1"/>
      </rPr>
      <t xml:space="preserve">     </t>
    </r>
    <r>
      <rPr>
        <sz val="10"/>
        <rFont val="Times New Roman"/>
        <family val="1"/>
      </rPr>
      <t> </t>
    </r>
  </si>
  <si>
    <r>
      <t>(8)</t>
    </r>
    <r>
      <rPr>
        <sz val="7"/>
        <rFont val="Times New Roman"/>
        <family val="1"/>
      </rPr>
      <t xml:space="preserve">     </t>
    </r>
    <r>
      <rPr>
        <sz val="10"/>
        <rFont val="Times New Roman"/>
        <family val="1"/>
      </rPr>
      <t> </t>
    </r>
  </si>
  <si>
    <r>
      <t>(9)</t>
    </r>
    <r>
      <rPr>
        <sz val="7"/>
        <rFont val="Times New Roman"/>
        <family val="1"/>
      </rPr>
      <t xml:space="preserve">     </t>
    </r>
    <r>
      <rPr>
        <sz val="10"/>
        <rFont val="Times New Roman"/>
        <family val="1"/>
      </rPr>
      <t> </t>
    </r>
  </si>
  <si>
    <r>
      <t>(10)</t>
    </r>
    <r>
      <rPr>
        <sz val="7"/>
        <rFont val="Times New Roman"/>
        <family val="1"/>
      </rPr>
      <t xml:space="preserve">     </t>
    </r>
    <r>
      <rPr>
        <sz val="10"/>
        <rFont val="Times New Roman"/>
        <family val="1"/>
      </rPr>
      <t> </t>
    </r>
  </si>
  <si>
    <r>
      <t>(11)</t>
    </r>
    <r>
      <rPr>
        <sz val="7"/>
        <rFont val="Times New Roman"/>
        <family val="1"/>
      </rPr>
      <t xml:space="preserve">     </t>
    </r>
    <r>
      <rPr>
        <sz val="10"/>
        <rFont val="Times New Roman"/>
        <family val="1"/>
      </rPr>
      <t> </t>
    </r>
  </si>
  <si>
    <r>
      <t>(12)</t>
    </r>
    <r>
      <rPr>
        <sz val="7"/>
        <rFont val="Times New Roman"/>
        <family val="1"/>
      </rPr>
      <t xml:space="preserve">     </t>
    </r>
    <r>
      <rPr>
        <sz val="10"/>
        <rFont val="Times New Roman"/>
        <family val="1"/>
      </rPr>
      <t> </t>
    </r>
  </si>
  <si>
    <r>
      <t>(13)</t>
    </r>
    <r>
      <rPr>
        <sz val="7"/>
        <rFont val="Times New Roman"/>
        <family val="1"/>
      </rPr>
      <t xml:space="preserve">     </t>
    </r>
    <r>
      <rPr>
        <sz val="10"/>
        <rFont val="Times New Roman"/>
        <family val="1"/>
      </rPr>
      <t> </t>
    </r>
  </si>
  <si>
    <t>(1) </t>
  </si>
  <si>
    <t>(2) </t>
  </si>
  <si>
    <t>(3) </t>
  </si>
  <si>
    <t>(4) 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</si>
  <si>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</si>
  <si>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</si>
  <si>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</si>
  <si>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</si>
  <si>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</si>
  <si>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</si>
  <si>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</si>
  <si>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</si>
  <si>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</si>
  <si>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</si>
  <si>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 xml:space="preserve">Table 6.1 : Year-wise Status of Major Crimes Committed Against Women </t>
  </si>
  <si>
    <t xml:space="preserve">प्रमुख अपराध </t>
  </si>
  <si>
    <t>बलात्कार (Sec. 376 IPC)</t>
  </si>
  <si>
    <t>अपहरण (Sec.363 to 373 IPC)</t>
  </si>
  <si>
    <t>पति और रिश्तेदारों द्वारा क्रूरता (Sec.498-A IPC)</t>
  </si>
  <si>
    <t>शीलता को अपमानित करने के इरादे से महिलाओं पर हमला (Sec.354 IPC)</t>
  </si>
  <si>
    <t>नारी के शील का अपमान (Sec.509 IPC)</t>
  </si>
  <si>
    <t>दहेज निषेध अधिनियम, 1961</t>
  </si>
  <si>
    <t>अन्य</t>
  </si>
  <si>
    <t>महिलाओं के खिलाफ कुल अपराध</t>
  </si>
  <si>
    <t>* आईपीसी + एसएलएल के तहत कुल संज्ञेय अपराध</t>
  </si>
  <si>
    <t>% कुल अपराध में महिलाओं के खिलाफ अपराध</t>
  </si>
  <si>
    <t xml:space="preserve">Attempt to commit Rape </t>
  </si>
  <si>
    <t>प्रमुख अपराध</t>
  </si>
  <si>
    <t>बलात्कार</t>
  </si>
  <si>
    <t xml:space="preserve"> बलात्कार करने का प्रयास किया</t>
  </si>
  <si>
    <t> महिलाओं  का अपहरण</t>
  </si>
  <si>
    <t xml:space="preserve">शीलता को अपमानित करने के इरादे से महिलाओं पर हमला </t>
  </si>
  <si>
    <t xml:space="preserve">नारी के शील का अपमान </t>
  </si>
  <si>
    <t xml:space="preserve">पति और रिश्तेदारों द्वारा क्रूरता </t>
  </si>
  <si>
    <t>महिलाओं की आत्महत्याओं का उन्मूलन</t>
  </si>
  <si>
    <t> महिलाओं का निषेध प्रतिनिधित्व (निषेध) अधिनियम, 1986</t>
  </si>
  <si>
    <t>घरेलू हिंसा अधिनियम, 2005 से महिलाओं का संरक्षण</t>
  </si>
  <si>
    <t> अनैतिक यातायात (रोकथाम) अधिनियम (केवल महिला मामले)</t>
  </si>
  <si>
    <t>महिलाओं के खिलाफ कुल अपराध #</t>
  </si>
  <si>
    <r>
      <rPr>
        <b/>
        <sz val="11"/>
        <color indexed="8"/>
        <rFont val="Calibri"/>
        <family val="2"/>
      </rPr>
      <t>राज्‍य/संघ राज्‍य क्षेत्र</t>
    </r>
  </si>
  <si>
    <t>अंडमान एवं निकोबार द्वीपसमूह</t>
  </si>
  <si>
    <t>आंध्र प्रदेश</t>
  </si>
  <si>
    <t>अरुणाचल प्रदेश</t>
  </si>
  <si>
    <t>असम</t>
  </si>
  <si>
    <t>बिहार</t>
  </si>
  <si>
    <t xml:space="preserve">चंडीगढ़ </t>
  </si>
  <si>
    <t>छत्तीसगढ़</t>
  </si>
  <si>
    <t>दादरा एवं नगर हवेली</t>
  </si>
  <si>
    <t xml:space="preserve">दमन एवं दीव </t>
  </si>
  <si>
    <t>दिल्ली</t>
  </si>
  <si>
    <t>गोवा</t>
  </si>
  <si>
    <t>गुजरात</t>
  </si>
  <si>
    <t>हरियाणा</t>
  </si>
  <si>
    <t>हिमाचल प्रदेश</t>
  </si>
  <si>
    <t>जम्‍मू एवं कश्‍मीर</t>
  </si>
  <si>
    <t>झारखंड</t>
  </si>
  <si>
    <t>कर्नाटक</t>
  </si>
  <si>
    <t>केरल</t>
  </si>
  <si>
    <t>लक्षद्वीप</t>
  </si>
  <si>
    <t>मध्य प्रदेश</t>
  </si>
  <si>
    <t>महाराष्ट्र</t>
  </si>
  <si>
    <t>मणिपुर</t>
  </si>
  <si>
    <t>मेघालय</t>
  </si>
  <si>
    <t>मिजोरम</t>
  </si>
  <si>
    <t>नागालैंड</t>
  </si>
  <si>
    <t>ओडिशा</t>
  </si>
  <si>
    <t>पुद्दुचेरी</t>
  </si>
  <si>
    <t>पंजाब</t>
  </si>
  <si>
    <t>राजस्थान</t>
  </si>
  <si>
    <t>सिक्किम</t>
  </si>
  <si>
    <t>तमिलनाडु</t>
  </si>
  <si>
    <t xml:space="preserve">तेलंगाना </t>
  </si>
  <si>
    <t>त्रिपुरा</t>
  </si>
  <si>
    <t>उत्तर प्रदेश</t>
  </si>
  <si>
    <t>उत्तराखंड</t>
  </si>
  <si>
    <t>पश्चिम बंगाल</t>
  </si>
  <si>
    <t>भारत</t>
  </si>
  <si>
    <t>ग्रहणी</t>
  </si>
  <si>
    <t>पेशेवर / वेतनभोगी व्यक्ति:</t>
  </si>
  <si>
    <t xml:space="preserve">            (i) सरकारी </t>
  </si>
  <si>
    <t xml:space="preserve">            (ii)प्राइवेट</t>
  </si>
  <si>
    <t xml:space="preserve">           (iii) सार्वजनिक क्षेत्र का उपक्रम</t>
  </si>
  <si>
    <t>छात्र</t>
  </si>
  <si>
    <t>बेरोज़गार</t>
  </si>
  <si>
    <t>स्व नियोजित:</t>
  </si>
  <si>
    <t xml:space="preserve">             (i) व्यावसायिक गतिविधि</t>
  </si>
  <si>
    <t xml:space="preserve">           (ii)अन्य</t>
  </si>
  <si>
    <t xml:space="preserve">           (iii) खेती / कृषि गतिविधि</t>
  </si>
  <si>
    <t>सेवानिवृत्त व्यक्ति</t>
  </si>
  <si>
    <t>दैनिक वेतन अर्जन</t>
  </si>
  <si>
    <t>कुल</t>
  </si>
  <si>
    <t>वैवाहिक स्थिति</t>
  </si>
  <si>
    <t>अविवाहित</t>
  </si>
  <si>
    <t>विवाहित</t>
  </si>
  <si>
    <t>विधवा / विदुर</t>
  </si>
  <si>
    <t>तलाकशुदा</t>
  </si>
  <si>
    <t xml:space="preserve">अलग </t>
  </si>
  <si>
    <t>स्थिति ज्ञात नहीं है</t>
  </si>
  <si>
    <t>शिक्षा का स्तर</t>
  </si>
  <si>
    <t>कोई पढ़ाई नही</t>
  </si>
  <si>
    <t>प्राथमिक</t>
  </si>
  <si>
    <t>मध्य</t>
  </si>
  <si>
    <t>मैट्रिक / माध्यमिक</t>
  </si>
  <si>
    <t>उच्चतर माध्यमिक / इंटरमीडिएट / प्री-यूनिवर्सिटी</t>
  </si>
  <si>
    <t>डिप्लोमा / सर्टिफिकेट / आईटीआई</t>
  </si>
  <si>
    <t>स्नातक और ऊपर</t>
  </si>
  <si>
    <t>पेशेवर (एमबीए आदि)</t>
  </si>
  <si>
    <t>Table 6.9 : Percentage of women aged 20-24 years who were married by exact age 18 years</t>
  </si>
  <si>
    <t>तालिका 6.9: 20-24 वर्ष की आयु की महिलाओं का प्रतिशत जिनकी शादी 18 वर्ष की आयु में हुई</t>
  </si>
  <si>
    <t>Table 6.10: Percentage of Disabled (Differently abled persons) by Sex and area 
Jul-Dec, 2018</t>
  </si>
  <si>
    <t>Table 6.11: Percentage of persons with broad type of disabilities–Jul.- Dec. 2018</t>
  </si>
  <si>
    <t>तालिका 6.11: व्यापक प्रकार के विकलांग व्यक्तियों का प्रतिशत- Jul.- Dec. 2018</t>
  </si>
  <si>
    <t>Table 6.12 State-wise Sex-wise percentage of Disabled persons to Total population</t>
  </si>
  <si>
    <t>Table 6.13 Percentage of females by type of disability - Jul-Dec, 2018</t>
  </si>
  <si>
    <t>तालिका 6.13 विकलांगता के प्रकार से महिलाओं का प्रतिशत - Jul-Dec, 2018</t>
  </si>
  <si>
    <t>Cases Reported during the year</t>
  </si>
  <si>
    <t>Total Cases for investigation @</t>
  </si>
  <si>
    <t>जांच के लिए कुल मामले @</t>
  </si>
  <si>
    <t>Cases in which charge-sheets were submitted</t>
  </si>
  <si>
    <t>जिन मामलों में आरोप-पत्र प्रस्तुत किए गए थे</t>
  </si>
  <si>
    <t>Total cases Disposed off by police</t>
  </si>
  <si>
    <t>पुलिस द्वारा समाप्त किए गए कुल मामले</t>
  </si>
  <si>
    <t>% Disposed of total cases for Investigation</t>
  </si>
  <si>
    <t>बलात्कार करने का प्रयास किया</t>
  </si>
  <si>
    <t>महिलाओं  का अपहरण</t>
  </si>
  <si>
    <t>Cases Sent for Trial during the Year</t>
  </si>
  <si>
    <t>Cases Convicted</t>
  </si>
  <si>
    <t>Cases Acquitted</t>
  </si>
  <si>
    <t>% cases convicted of total no. of cases for trial</t>
  </si>
  <si>
    <t>Rates of Crimes</t>
  </si>
  <si>
    <t>अपराधों की दर</t>
  </si>
  <si>
    <t>Incidence of Crimes</t>
  </si>
  <si>
    <t>अपराधों की घटना</t>
  </si>
  <si>
    <t>Rape</t>
  </si>
  <si>
    <t>Kidnapping &amp; Abduction</t>
  </si>
  <si>
    <t xml:space="preserve">अपहरण </t>
  </si>
  <si>
    <t>Dowry deaths</t>
  </si>
  <si>
    <t>Cruelty by husband &amp; Relatives</t>
  </si>
  <si>
    <t>पति और रिश्तेदारों द्वारा क्रूरता</t>
  </si>
  <si>
    <t>Assault with intent to outrage her modesty</t>
  </si>
  <si>
    <t>शीलता को अपमानित करने के इरादे से हमला</t>
  </si>
  <si>
    <t>Insult to modesty</t>
  </si>
  <si>
    <t>विनय का अपमान</t>
  </si>
  <si>
    <t>Dowry Prohibition Act</t>
  </si>
  <si>
    <t>Total crimes against women</t>
  </si>
  <si>
    <t>Total cognizable crimes</t>
  </si>
  <si>
    <t>कुल संज्ञेय अपराध</t>
  </si>
  <si>
    <t>% of All India Crime against Women</t>
  </si>
  <si>
    <t>महिलाओं के खिलाफ अखिल भारतीय अपराध का%</t>
  </si>
  <si>
    <t>% of Crime against women to Total Crime within State</t>
  </si>
  <si>
    <t>राज्य के भीतर महिलाओं के खिलाफ कुल अपराध का%</t>
  </si>
  <si>
    <t>(12)      </t>
  </si>
  <si>
    <t>6 वर्ष से कम</t>
  </si>
  <si>
    <t>6-12 years</t>
  </si>
  <si>
    <t xml:space="preserve">6-12 वर्ष </t>
  </si>
  <si>
    <t>12-16 years</t>
  </si>
  <si>
    <t xml:space="preserve">12-16 वर्ष </t>
  </si>
  <si>
    <t>16-18 years</t>
  </si>
  <si>
    <t xml:space="preserve">16-18 वर्ष </t>
  </si>
  <si>
    <t>18-30 years</t>
  </si>
  <si>
    <t xml:space="preserve">18-30 वर्ष </t>
  </si>
  <si>
    <t>30-45 years</t>
  </si>
  <si>
    <t xml:space="preserve">30-45 वर्ष </t>
  </si>
  <si>
    <t>45-60 years</t>
  </si>
  <si>
    <t xml:space="preserve">45-60 वर्ष </t>
  </si>
  <si>
    <t>Above 60 years</t>
  </si>
  <si>
    <t>60 साल से ऊपर</t>
  </si>
  <si>
    <t>% to All India Victims</t>
  </si>
  <si>
    <t xml:space="preserve">Below 6 years </t>
  </si>
  <si>
    <t>(प्रतिशत में)</t>
  </si>
  <si>
    <t>(3)      </t>
  </si>
  <si>
    <t>Year</t>
  </si>
  <si>
    <t>वर्ष</t>
  </si>
  <si>
    <t xml:space="preserve">महिला </t>
  </si>
  <si>
    <t xml:space="preserve">Male </t>
  </si>
  <si>
    <t>पुरुष</t>
  </si>
  <si>
    <t>Female</t>
  </si>
  <si>
    <t>व्यवसाय</t>
  </si>
  <si>
    <t>आत्महत्याओं की संख्या</t>
  </si>
  <si>
    <t>आत्महत्याओं का %</t>
  </si>
  <si>
    <t xml:space="preserve"> Male </t>
  </si>
  <si>
    <t xml:space="preserve">कुल </t>
  </si>
  <si>
    <t xml:space="preserve"> Male</t>
  </si>
  <si>
    <t xml:space="preserve">पुरुष </t>
  </si>
  <si>
    <t>क्षेत्र</t>
  </si>
  <si>
    <t>Males</t>
  </si>
  <si>
    <t>Females</t>
  </si>
  <si>
    <t>महिला</t>
  </si>
  <si>
    <t>Persons</t>
  </si>
  <si>
    <t>व्यक्ति</t>
  </si>
  <si>
    <t>Type of Disability</t>
  </si>
  <si>
    <t>विकलांगता का प्रकार</t>
  </si>
  <si>
    <t>लिंग</t>
  </si>
  <si>
    <t>Visual Disability</t>
  </si>
  <si>
    <t>दृश्य विकलांगता</t>
  </si>
  <si>
    <t>Hearing</t>
  </si>
  <si>
    <t>श्रवण</t>
  </si>
  <si>
    <t>Speech and language disability</t>
  </si>
  <si>
    <t>वाणी और भाषा विकलांगता</t>
  </si>
  <si>
    <t>Locomotor Disability</t>
  </si>
  <si>
    <t>लोकोमोटर विकलांगता</t>
  </si>
  <si>
    <t>Mental Retardation/ Intellectual Disability</t>
  </si>
  <si>
    <t>मानसिक मंदता / बौद्धिक विकलांगता</t>
  </si>
  <si>
    <t>Mental Illness</t>
  </si>
  <si>
    <t>मानसिक बीमारी</t>
  </si>
  <si>
    <t>Other Type of Disability</t>
  </si>
  <si>
    <t>अन्य प्रकार की विकलांगता</t>
  </si>
  <si>
    <t>Any disability</t>
  </si>
  <si>
    <t>कोई अक्षमता</t>
  </si>
  <si>
    <t xml:space="preserve">(5)      </t>
  </si>
  <si>
    <t> दहेज हत्या</t>
  </si>
  <si>
    <r>
      <t>(14)</t>
    </r>
    <r>
      <rPr>
        <sz val="7"/>
        <rFont val="Times New Roman"/>
        <family val="1"/>
      </rPr>
      <t xml:space="preserve">     </t>
    </r>
    <r>
      <rPr>
        <sz val="10"/>
        <rFont val="Times New Roman"/>
        <family val="1"/>
      </rPr>
      <t> </t>
    </r>
  </si>
  <si>
    <t xml:space="preserve">Rural </t>
  </si>
  <si>
    <t>Urban</t>
  </si>
  <si>
    <t xml:space="preserve">ग्रामीण </t>
  </si>
  <si>
    <t>शहरी</t>
  </si>
  <si>
    <t>दहेज हत्या</t>
  </si>
  <si>
    <t>(5) </t>
  </si>
  <si>
    <t>Rural</t>
  </si>
  <si>
    <t>Male</t>
  </si>
  <si>
    <r>
      <t>Source/स्रोत: NSS 76</t>
    </r>
    <r>
      <rPr>
        <i/>
        <vertAlign val="superscript"/>
        <sz val="8"/>
        <rFont val="Times New Roman"/>
        <family val="1"/>
      </rPr>
      <t>th</t>
    </r>
    <r>
      <rPr>
        <i/>
        <sz val="8"/>
        <rFont val="Times New Roman"/>
        <family val="1"/>
      </rPr>
      <t xml:space="preserve"> Round, Ministry of Statistics &amp;Programme Implementation</t>
    </r>
  </si>
  <si>
    <t>% Share in 2019</t>
  </si>
  <si>
    <t>2019-20</t>
  </si>
  <si>
    <t>(4)      </t>
  </si>
  <si>
    <t>NA</t>
  </si>
  <si>
    <t>Ladakh</t>
  </si>
  <si>
    <t>लद्दाख</t>
  </si>
  <si>
    <t>Dadra &amp; Nagar Haveli AND Daman &amp; Diu</t>
  </si>
  <si>
    <t xml:space="preserve">दादरा एवं नगर हवेली, दमन एवं दीव </t>
  </si>
  <si>
    <t>Transgender</t>
  </si>
  <si>
    <t>ट्रांसजेंडर</t>
  </si>
  <si>
    <t xml:space="preserve">(in percentage) </t>
  </si>
  <si>
    <t xml:space="preserve"> # Pending Cases of last years are included</t>
  </si>
  <si>
    <t xml:space="preserve">            </t>
  </si>
  <si>
    <t xml:space="preserve">Table 6.7 : Year-wise Sex-wise Incidence of Suicides </t>
  </si>
  <si>
    <t>Trangender</t>
  </si>
  <si>
    <t>Table 6.5 : State-wise and Age-wise Distribution of Rape Victims (by age-group) during 2019</t>
  </si>
  <si>
    <r>
      <rPr>
        <b/>
        <sz val="11"/>
        <rFont val="Calibri"/>
        <family val="2"/>
      </rPr>
      <t>राज्‍य/संघ राज्‍य क्षेत्र</t>
    </r>
  </si>
  <si>
    <t>Source/स्रोत: Crime in India 2019, National Crime Records Bureau, Ministry of Home Affairs.</t>
  </si>
  <si>
    <t>Table 6.3 : Disposal of Crimes Committed Against Women Cases by Courts During 2019</t>
  </si>
  <si>
    <t xml:space="preserve">Total no. of Cases for Trial </t>
  </si>
  <si>
    <t>सभी आयु का %</t>
  </si>
  <si>
    <t>Total Crimes against Women</t>
  </si>
  <si>
    <t>NA: Not Available</t>
  </si>
  <si>
    <t>Source/स्रोत: Accidental Deaths &amp; Suicides in India, 2019 National Crime Records Bureau, Ministry of Home Affairs.</t>
  </si>
  <si>
    <t>Source/स्रोत: NFHS 4, 2015-16, MoHFW</t>
  </si>
  <si>
    <r>
      <t>Source/स्रोत: NSS 76</t>
    </r>
    <r>
      <rPr>
        <i/>
        <vertAlign val="superscript"/>
        <sz val="12"/>
        <rFont val="Times New Roman"/>
        <family val="1"/>
      </rPr>
      <t>th</t>
    </r>
    <r>
      <rPr>
        <i/>
        <sz val="12"/>
        <rFont val="Times New Roman"/>
        <family val="1"/>
      </rPr>
      <t xml:space="preserve"> Round, National Statisitcal Office (NSO), Ministry of Statistics &amp; programme Implementation</t>
    </r>
  </si>
  <si>
    <t>Source/स्रोत: Accidental Deaths and Suicides in India, 2019,  National Crime Records Bureau, Ministry of Home Affairs.</t>
  </si>
  <si>
    <t>Source/स्रोत:NFHS 5, 2019-20 Factsheets of 22 States, MoHFW</t>
  </si>
  <si>
    <t>Table 6.2  : Disposal of Crimes Committed Against Women Cases by Police During 2019</t>
  </si>
  <si>
    <t>वर्ष के दौरान रिपोर्ट किये गए मामले</t>
  </si>
  <si>
    <t>जांच के लिए कुल मामलों का निपटारा (%)</t>
  </si>
  <si>
    <t>तालिका 6.1: महिलाओं के खिलाफ किए गए बड़े अपराधों की वर्षवार स्थिति</t>
  </si>
  <si>
    <t>तालिका 6.2: 2019 के दौरान पुलिस द्वारा महिलाओं के खिलाफ किए गए अपराधों के मामलों  का निपटान</t>
  </si>
  <si>
    <t>तालिका 6.3: 2019 के दौरान न्यायालयों द्वारा महिलाओं के खिलाफ किए गए अपराधो के मामलों  का निपटान</t>
  </si>
  <si>
    <t xml:space="preserve">वर्ष के दौरान मुकदमे के लिए भेजे गए मामले  </t>
  </si>
  <si>
    <t>मुकदमों की कुल संख्या</t>
  </si>
  <si>
    <t>दोषी ठहराए गए मामले</t>
  </si>
  <si>
    <t>बरी  किये गए मामले</t>
  </si>
  <si>
    <t>मुकदमों की कुल संख्या में दोषी ठहराए गए मामलों का प्रतिशत</t>
  </si>
  <si>
    <t>Note: Due to non-receipt of data from West Bengal in time for 2019, Data furnished for 2018 has been used</t>
  </si>
  <si>
    <t>Table 6.4 : State-wise Rate (per Lakh Women) of Incidence of Various Crimes Committed against Women during 2019</t>
  </si>
  <si>
    <t>तालिका 6.4: 2019 के दौरान महिलाओं के खिलाफ विभिन्न अपराधों की घटनाओं की राज्यवार दर (प्रति लाख महिलाएं)</t>
  </si>
  <si>
    <t xml:space="preserve">दहेज के कारण मृत्यु </t>
  </si>
  <si>
    <t>दहेज निषेध अधिनियम</t>
  </si>
  <si>
    <t>तालिका 6.5: 2019 के दौरान बलात्कार पीड़ितों की राज्यवार और आयु-वार वितरण</t>
  </si>
  <si>
    <t>अखिल भारतीय पीड़ितों का %</t>
  </si>
  <si>
    <t>Table 6.6 : Percentage of Ever Married Women Age 18-49 Years Who Have Ever Experienced Physical or Sexual Violence committed by their Husband</t>
  </si>
  <si>
    <t>तालिका 6.6: 18-49 वर्ष की विवाहित महिलाएं , जिन्होंने कभी  अपने पति द्वारा शारीरिक या यौन हिंसा का अनुभव किया हो</t>
  </si>
  <si>
    <t xml:space="preserve">तालिका 6.7: वर्षवार लिंग-वारआत्महत्या की घटनाएं </t>
  </si>
  <si>
    <t xml:space="preserve">           (iii) Public Sector ndertaking</t>
  </si>
  <si>
    <t>तालिका 6.8: 2019 के दौरान विभिन्न मापदंडो के अनुसार आत्महत्या पीड़ितों के लिंग-वार प्रतिशत वितरण</t>
  </si>
  <si>
    <t>Table 6.8 : Percentage distribution of Sex-wise Profile of Suicide Victims by various Parameters during 2019</t>
  </si>
  <si>
    <t>सारणी 6.10: लिंग और क्षेत्र के अनुसार विकलांगों (अलग-अलग विकलांग व्यक्तियों) का प्रतिशत
जुलाई-दिसंबर, 2018</t>
  </si>
  <si>
    <t>तालिका 6.12 कुल जनसंख्या में विकलांगों का राज्यवार लिंग-वार प्रतिशत</t>
  </si>
  <si>
    <t>कोई विकलांगता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</si>
</sst>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%"/>
  </numFmts>
  <fonts count="19" x14ac:knownFonts="1">
    <font>
      <sz val="11"/>
      <color theme="1"/>
      <name val="Calibri"/>
      <family val="2"/>
      <scheme val="minor"/>
    </font>
    <font>
      <i/>
      <sz val="8"/>
      <name val="Times New Roman"/>
      <family val="1"/>
    </font>
    <font>
      <sz val="8"/>
      <name val="Times New Roman"/>
      <family val="1"/>
    </font>
    <font>
      <i/>
      <vertAlign val="superscript"/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i/>
      <vertAlign val="superscript"/>
      <sz val="12"/>
      <name val="Times New Roman"/>
      <family val="1"/>
    </font>
    <font>
      <b/>
      <sz val="11"/>
      <color indexed="8"/>
      <name val="Calibri"/>
      <family val="2"/>
    </font>
    <font>
      <i/>
      <sz val="9"/>
      <name val="Times New Roman"/>
      <family val="1"/>
    </font>
    <font>
      <sz val="9"/>
      <name val="Times New Roman"/>
      <family val="1"/>
    </font>
    <font>
      <b/>
      <sz val="11"/>
      <name val="Calibri"/>
      <family val="2"/>
    </font>
    <font>
      <i/>
      <sz val="1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8064A2"/>
        <bgColor indexed="64"/>
      </patternFill>
    </fill>
    <fill>
      <patternFill patternType="solid">
        <fgColor rgb="FFCCC0D9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DFD8E8"/>
        <bgColor indexed="64"/>
      </patternFill>
    </fill>
    <fill>
      <patternFill patternType="solid">
        <fgColor rgb="FFBFB1D0"/>
        <bgColor indexed="64"/>
      </patternFill>
    </fill>
  </fills>
  <borders count="68">
    <border>
      <left/>
      <right/>
      <top/>
      <bottom/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/>
      <right/>
      <top/>
      <bottom style="medium">
        <color rgb="FFFFFFFF"/>
      </bottom>
      <diagonal/>
    </border>
    <border>
      <left style="medium">
        <color rgb="FFFFFFFF"/>
      </left>
      <right/>
      <top style="medium">
        <color rgb="FFFFFFFF"/>
      </top>
      <bottom/>
      <diagonal/>
    </border>
    <border>
      <left/>
      <right/>
      <top style="medium">
        <color rgb="FFFFFFFF"/>
      </top>
      <bottom/>
      <diagonal/>
    </border>
    <border>
      <left/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 style="thick">
        <color rgb="FFFFFFFF"/>
      </right>
      <top style="medium">
        <color rgb="FFFFFFFF"/>
      </top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medium">
        <color rgb="FFFFFFFF"/>
      </left>
      <right/>
      <top/>
      <bottom/>
      <diagonal/>
    </border>
    <border>
      <left style="thick">
        <color theme="0"/>
      </left>
      <right/>
      <top/>
      <bottom/>
      <diagonal/>
    </border>
    <border>
      <left/>
      <right style="medium">
        <color rgb="FFFFFFFF"/>
      </right>
      <top/>
      <bottom/>
      <diagonal/>
    </border>
    <border>
      <left style="medium">
        <color rgb="FFFFFFFF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rgb="FFFFFFFF"/>
      </left>
      <right style="thick">
        <color rgb="FFFFFFFF"/>
      </right>
      <top/>
      <bottom/>
      <diagonal/>
    </border>
    <border>
      <left/>
      <right style="medium">
        <color rgb="FFFFFFFF"/>
      </right>
      <top style="thick">
        <color rgb="FFFFFFFF"/>
      </top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/>
      <right/>
      <top style="thick">
        <color rgb="FFFFFFFF"/>
      </top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/>
      <top/>
      <bottom/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/>
      <top/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/>
      <diagonal/>
    </border>
    <border>
      <left/>
      <right/>
      <top/>
      <bottom style="thick">
        <color theme="0"/>
      </bottom>
      <diagonal/>
    </border>
    <border>
      <left style="medium">
        <color theme="0"/>
      </left>
      <right style="medium">
        <color rgb="FFFFFFFF"/>
      </right>
      <top style="medium">
        <color theme="0"/>
      </top>
      <bottom/>
      <diagonal/>
    </border>
    <border>
      <left style="medium">
        <color rgb="FFFFFFFF"/>
      </left>
      <right style="medium">
        <color rgb="FFFFFFFF"/>
      </right>
      <top style="medium">
        <color theme="0"/>
      </top>
      <bottom/>
      <diagonal/>
    </border>
    <border>
      <left style="medium">
        <color rgb="FFFFFFFF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rgb="FFFFFFFF"/>
      </right>
      <top/>
      <bottom style="medium">
        <color theme="0"/>
      </bottom>
      <diagonal/>
    </border>
    <border>
      <left style="medium">
        <color rgb="FFFFFFFF"/>
      </left>
      <right style="medium">
        <color rgb="FFFFFFFF"/>
      </right>
      <top/>
      <bottom style="medium">
        <color theme="0"/>
      </bottom>
      <diagonal/>
    </border>
    <border>
      <left style="medium">
        <color rgb="FFFFFFFF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rgb="FFFFFFFF"/>
      </right>
      <top style="medium">
        <color theme="0"/>
      </top>
      <bottom style="medium">
        <color theme="0"/>
      </bottom>
      <diagonal/>
    </border>
    <border>
      <left/>
      <right style="medium">
        <color rgb="FFFFFFFF"/>
      </right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theme="0"/>
      </left>
      <right style="thick">
        <color theme="0"/>
      </right>
      <top style="thin">
        <color theme="0"/>
      </top>
      <bottom/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medium">
        <color rgb="FFFFFFFF"/>
      </left>
      <right style="medium">
        <color theme="0"/>
      </right>
      <top/>
      <bottom style="medium">
        <color rgb="FFFFFFFF"/>
      </bottom>
      <diagonal/>
    </border>
    <border>
      <left style="medium">
        <color rgb="FFFFFFFF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rgb="FFFFFFFF"/>
      </top>
      <bottom/>
      <diagonal/>
    </border>
    <border>
      <left style="medium">
        <color rgb="FFFFFFFF"/>
      </left>
      <right/>
      <top/>
      <bottom style="medium">
        <color theme="0"/>
      </bottom>
      <diagonal/>
    </border>
    <border>
      <left style="medium">
        <color rgb="FFFFFFFF"/>
      </left>
      <right/>
      <top/>
      <bottom style="medium">
        <color rgb="FFFFFFFF"/>
      </bottom>
      <diagonal/>
    </border>
    <border>
      <left style="thick">
        <color theme="0"/>
      </left>
      <right style="medium">
        <color rgb="FFFFFFFF"/>
      </right>
      <top style="thick">
        <color theme="0"/>
      </top>
      <bottom/>
      <diagonal/>
    </border>
    <border>
      <left style="thick">
        <color theme="0"/>
      </left>
      <right style="medium">
        <color rgb="FFFFFFFF"/>
      </right>
      <top style="thick">
        <color theme="0"/>
      </top>
      <bottom style="thick">
        <color theme="0"/>
      </bottom>
      <diagonal/>
    </border>
    <border>
      <left style="medium">
        <color theme="0"/>
      </left>
      <right style="medium">
        <color theme="0"/>
      </right>
      <top style="medium">
        <color rgb="FFFFFFFF"/>
      </top>
      <bottom style="medium">
        <color rgb="FFFFFFFF"/>
      </bottom>
      <diagonal/>
    </border>
    <border>
      <left/>
      <right/>
      <top style="thick">
        <color theme="0"/>
      </top>
      <bottom/>
      <diagonal/>
    </border>
    <border>
      <left/>
      <right style="medium">
        <color rgb="FFFFFFFF"/>
      </right>
      <top style="thick">
        <color theme="0"/>
      </top>
      <bottom/>
      <diagonal/>
    </border>
    <border>
      <left/>
      <right style="thick">
        <color theme="0"/>
      </right>
      <top/>
      <bottom style="thick">
        <color theme="0"/>
      </bottom>
      <diagonal/>
    </border>
    <border>
      <left style="medium">
        <color rgb="FFFFFFFF"/>
      </left>
      <right style="medium">
        <color rgb="FFFFFFFF"/>
      </right>
      <top style="medium">
        <color theme="0"/>
      </top>
      <bottom style="medium">
        <color rgb="FFFFFFFF"/>
      </bottom>
      <diagonal/>
    </border>
    <border>
      <left style="medium">
        <color rgb="FFFFFFFF"/>
      </left>
      <right style="medium">
        <color theme="0"/>
      </right>
      <top style="medium">
        <color rgb="FFFFFFFF"/>
      </top>
      <bottom/>
      <diagonal/>
    </border>
    <border>
      <left style="thick">
        <color theme="0"/>
      </left>
      <right style="medium">
        <color theme="0"/>
      </right>
      <top style="thick">
        <color theme="0"/>
      </top>
      <bottom/>
      <diagonal/>
    </border>
    <border>
      <left style="medium">
        <color rgb="FFFFFFFF"/>
      </left>
      <right style="medium">
        <color theme="0"/>
      </right>
      <top/>
      <bottom/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medium">
        <color theme="0"/>
      </left>
      <right style="thick">
        <color theme="0"/>
      </right>
      <top/>
      <bottom style="thick">
        <color theme="0"/>
      </bottom>
      <diagonal/>
    </border>
    <border>
      <left style="medium">
        <color theme="0"/>
      </left>
      <right/>
      <top/>
      <bottom style="thick">
        <color theme="0"/>
      </bottom>
      <diagonal/>
    </border>
  </borders>
  <cellStyleXfs count="1">
    <xf numFmtId="0" fontId="0" fillId="0" borderId="0"/>
  </cellStyleXfs>
  <cellXfs count="265">
    <xf numFmtId="0" fontId="0" fillId="0" borderId="0" xfId="0"/>
    <xf numFmtId="0" fontId="5" fillId="2" borderId="1" xfId="0" applyFont="1" applyFill="1" applyBorder="1" applyAlignment="1">
      <alignment vertical="top"/>
    </xf>
    <xf numFmtId="0" fontId="6" fillId="2" borderId="2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vertical="top" wrapText="1"/>
    </xf>
    <xf numFmtId="0" fontId="9" fillId="2" borderId="1" xfId="0" applyFont="1" applyFill="1" applyBorder="1" applyAlignment="1">
      <alignment vertical="top"/>
    </xf>
    <xf numFmtId="0" fontId="5" fillId="2" borderId="1" xfId="0" applyFont="1" applyFill="1" applyBorder="1" applyAlignment="1">
      <alignment horizontal="left" vertical="top" wrapText="1" indent="1"/>
    </xf>
    <xf numFmtId="0" fontId="5" fillId="2" borderId="1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164" fontId="11" fillId="3" borderId="2" xfId="0" applyNumberFormat="1" applyFont="1" applyFill="1" applyBorder="1" applyAlignment="1">
      <alignment horizontal="center" vertical="center"/>
    </xf>
    <xf numFmtId="164" fontId="11" fillId="4" borderId="2" xfId="0" applyNumberFormat="1" applyFont="1" applyFill="1" applyBorder="1" applyAlignment="1">
      <alignment horizontal="center" vertical="center"/>
    </xf>
    <xf numFmtId="164" fontId="6" fillId="4" borderId="2" xfId="0" applyNumberFormat="1" applyFont="1" applyFill="1" applyBorder="1" applyAlignment="1">
      <alignment horizontal="right" vertical="center" indent="4"/>
    </xf>
    <xf numFmtId="164" fontId="6" fillId="3" borderId="2" xfId="0" applyNumberFormat="1" applyFont="1" applyFill="1" applyBorder="1" applyAlignment="1">
      <alignment horizontal="right" vertical="center" indent="4"/>
    </xf>
    <xf numFmtId="164" fontId="5" fillId="4" borderId="2" xfId="0" applyNumberFormat="1" applyFont="1" applyFill="1" applyBorder="1" applyAlignment="1">
      <alignment horizontal="right" vertical="center" indent="4"/>
    </xf>
    <xf numFmtId="164" fontId="5" fillId="3" borderId="2" xfId="0" applyNumberFormat="1" applyFont="1" applyFill="1" applyBorder="1" applyAlignment="1">
      <alignment horizontal="right" vertical="center" indent="4"/>
    </xf>
    <xf numFmtId="49" fontId="6" fillId="2" borderId="10" xfId="0" applyNumberFormat="1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vertical="center" wrapText="1"/>
    </xf>
    <xf numFmtId="0" fontId="5" fillId="2" borderId="10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right" vertical="center" wrapText="1"/>
    </xf>
    <xf numFmtId="0" fontId="5" fillId="2" borderId="1" xfId="0" applyFont="1" applyFill="1" applyBorder="1" applyAlignment="1">
      <alignment horizontal="right" vertical="center" wrapText="1"/>
    </xf>
    <xf numFmtId="0" fontId="5" fillId="2" borderId="9" xfId="0" applyFont="1" applyFill="1" applyBorder="1" applyAlignment="1">
      <alignment horizontal="right" vertical="center" wrapText="1"/>
    </xf>
    <xf numFmtId="0" fontId="5" fillId="2" borderId="1" xfId="0" applyFont="1" applyFill="1" applyBorder="1" applyAlignment="1">
      <alignment horizontal="right" vertical="top"/>
    </xf>
    <xf numFmtId="0" fontId="9" fillId="2" borderId="1" xfId="0" applyFont="1" applyFill="1" applyBorder="1" applyAlignment="1">
      <alignment horizontal="right" vertical="top"/>
    </xf>
    <xf numFmtId="0" fontId="5" fillId="2" borderId="1" xfId="0" applyFont="1" applyFill="1" applyBorder="1" applyAlignment="1">
      <alignment horizontal="right" vertical="top" wrapText="1"/>
    </xf>
    <xf numFmtId="0" fontId="5" fillId="2" borderId="10" xfId="0" applyFont="1" applyFill="1" applyBorder="1" applyAlignment="1">
      <alignment horizontal="right" vertical="center"/>
    </xf>
    <xf numFmtId="0" fontId="5" fillId="2" borderId="17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right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31" xfId="0" applyFont="1" applyFill="1" applyBorder="1" applyAlignment="1">
      <alignment horizontal="center" vertical="center" wrapText="1"/>
    </xf>
    <xf numFmtId="0" fontId="5" fillId="2" borderId="33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top"/>
    </xf>
    <xf numFmtId="0" fontId="5" fillId="2" borderId="18" xfId="0" applyFont="1" applyFill="1" applyBorder="1" applyAlignment="1">
      <alignment horizontal="center" vertical="top"/>
    </xf>
    <xf numFmtId="49" fontId="6" fillId="2" borderId="32" xfId="0" applyNumberFormat="1" applyFont="1" applyFill="1" applyBorder="1" applyAlignment="1">
      <alignment horizontal="center" vertical="center" wrapText="1"/>
    </xf>
    <xf numFmtId="0" fontId="5" fillId="2" borderId="36" xfId="0" applyFont="1" applyFill="1" applyBorder="1" applyAlignment="1">
      <alignment horizontal="center" vertical="center" wrapText="1"/>
    </xf>
    <xf numFmtId="0" fontId="5" fillId="2" borderId="37" xfId="0" applyFont="1" applyFill="1" applyBorder="1" applyAlignment="1">
      <alignment horizontal="center" vertical="center" wrapText="1"/>
    </xf>
    <xf numFmtId="0" fontId="5" fillId="2" borderId="38" xfId="0" applyFont="1" applyFill="1" applyBorder="1" applyAlignment="1">
      <alignment horizontal="center" vertical="center" wrapText="1"/>
    </xf>
    <xf numFmtId="0" fontId="5" fillId="2" borderId="39" xfId="0" applyFont="1" applyFill="1" applyBorder="1" applyAlignment="1">
      <alignment horizontal="center" vertical="center" wrapText="1"/>
    </xf>
    <xf numFmtId="0" fontId="5" fillId="2" borderId="40" xfId="0" applyFont="1" applyFill="1" applyBorder="1" applyAlignment="1">
      <alignment horizontal="center" vertical="center" wrapText="1"/>
    </xf>
    <xf numFmtId="0" fontId="5" fillId="2" borderId="4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top" wrapText="1"/>
    </xf>
    <xf numFmtId="0" fontId="6" fillId="2" borderId="42" xfId="0" applyFont="1" applyFill="1" applyBorder="1" applyAlignment="1">
      <alignment horizontal="center" vertical="top" wrapText="1"/>
    </xf>
    <xf numFmtId="0" fontId="6" fillId="2" borderId="43" xfId="0" applyFont="1" applyFill="1" applyBorder="1" applyAlignment="1">
      <alignment horizontal="center" vertical="top" wrapText="1"/>
    </xf>
    <xf numFmtId="0" fontId="6" fillId="2" borderId="44" xfId="0" applyFont="1" applyFill="1" applyBorder="1" applyAlignment="1">
      <alignment horizontal="center" vertical="top" wrapText="1"/>
    </xf>
    <xf numFmtId="0" fontId="5" fillId="2" borderId="17" xfId="0" applyFont="1" applyFill="1" applyBorder="1" applyAlignment="1">
      <alignment horizontal="center" vertical="center" wrapText="1"/>
    </xf>
    <xf numFmtId="0" fontId="8" fillId="2" borderId="45" xfId="0" applyFont="1" applyFill="1" applyBorder="1" applyAlignment="1">
      <alignment vertical="center" wrapText="1"/>
    </xf>
    <xf numFmtId="0" fontId="6" fillId="2" borderId="48" xfId="0" applyFont="1" applyFill="1" applyBorder="1" applyAlignment="1">
      <alignment horizontal="center" vertical="top" wrapText="1"/>
    </xf>
    <xf numFmtId="0" fontId="5" fillId="2" borderId="42" xfId="0" applyFont="1" applyFill="1" applyBorder="1" applyAlignment="1">
      <alignment horizontal="center" vertical="top" wrapText="1"/>
    </xf>
    <xf numFmtId="0" fontId="5" fillId="2" borderId="49" xfId="0" applyFont="1" applyFill="1" applyBorder="1" applyAlignment="1">
      <alignment horizontal="center" vertical="top" wrapText="1"/>
    </xf>
    <xf numFmtId="0" fontId="6" fillId="2" borderId="44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center" vertical="center"/>
    </xf>
    <xf numFmtId="9" fontId="6" fillId="3" borderId="2" xfId="0" applyNumberFormat="1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9" fontId="6" fillId="4" borderId="2" xfId="0" applyNumberFormat="1" applyFont="1" applyFill="1" applyBorder="1" applyAlignment="1">
      <alignment horizontal="center" vertical="center"/>
    </xf>
    <xf numFmtId="164" fontId="6" fillId="3" borderId="2" xfId="0" applyNumberFormat="1" applyFont="1" applyFill="1" applyBorder="1" applyAlignment="1">
      <alignment horizontal="center" vertical="center" wrapText="1"/>
    </xf>
    <xf numFmtId="164" fontId="6" fillId="4" borderId="2" xfId="0" applyNumberFormat="1" applyFont="1" applyFill="1" applyBorder="1" applyAlignment="1">
      <alignment horizontal="center" vertical="center" wrapText="1"/>
    </xf>
    <xf numFmtId="164" fontId="6" fillId="6" borderId="10" xfId="0" applyNumberFormat="1" applyFont="1" applyFill="1" applyBorder="1" applyAlignment="1">
      <alignment horizontal="center" vertical="center"/>
    </xf>
    <xf numFmtId="164" fontId="6" fillId="5" borderId="10" xfId="0" applyNumberFormat="1" applyFont="1" applyFill="1" applyBorder="1" applyAlignment="1">
      <alignment horizontal="center" vertical="center"/>
    </xf>
    <xf numFmtId="164" fontId="6" fillId="4" borderId="2" xfId="0" applyNumberFormat="1" applyFont="1" applyFill="1" applyBorder="1" applyAlignment="1">
      <alignment horizontal="center" vertical="center"/>
    </xf>
    <xf numFmtId="164" fontId="6" fillId="3" borderId="2" xfId="0" applyNumberFormat="1" applyFont="1" applyFill="1" applyBorder="1" applyAlignment="1">
      <alignment horizontal="center" vertical="center"/>
    </xf>
    <xf numFmtId="164" fontId="5" fillId="4" borderId="2" xfId="0" applyNumberFormat="1" applyFont="1" applyFill="1" applyBorder="1" applyAlignment="1">
      <alignment horizontal="center" vertical="center"/>
    </xf>
    <xf numFmtId="164" fontId="5" fillId="3" borderId="2" xfId="0" applyNumberFormat="1" applyFont="1" applyFill="1" applyBorder="1" applyAlignment="1">
      <alignment horizontal="center" vertical="center"/>
    </xf>
    <xf numFmtId="164" fontId="6" fillId="4" borderId="2" xfId="0" applyNumberFormat="1" applyFont="1" applyFill="1" applyBorder="1" applyAlignment="1">
      <alignment horizontal="center" vertical="top" wrapText="1"/>
    </xf>
    <xf numFmtId="164" fontId="6" fillId="3" borderId="2" xfId="0" applyNumberFormat="1" applyFont="1" applyFill="1" applyBorder="1" applyAlignment="1">
      <alignment horizontal="center" vertical="top" wrapText="1"/>
    </xf>
    <xf numFmtId="164" fontId="6" fillId="5" borderId="10" xfId="0" applyNumberFormat="1" applyFont="1" applyFill="1" applyBorder="1" applyAlignment="1">
      <alignment horizontal="center" vertical="center" wrapText="1"/>
    </xf>
    <xf numFmtId="164" fontId="6" fillId="6" borderId="10" xfId="0" applyNumberFormat="1" applyFont="1" applyFill="1" applyBorder="1" applyAlignment="1">
      <alignment horizontal="center" vertical="center" wrapText="1"/>
    </xf>
    <xf numFmtId="164" fontId="5" fillId="6" borderId="10" xfId="0" applyNumberFormat="1" applyFont="1" applyFill="1" applyBorder="1" applyAlignment="1">
      <alignment horizontal="center" vertical="center"/>
    </xf>
    <xf numFmtId="164" fontId="5" fillId="5" borderId="10" xfId="0" applyNumberFormat="1" applyFont="1" applyFill="1" applyBorder="1" applyAlignment="1">
      <alignment horizontal="center" vertical="center" wrapText="1"/>
    </xf>
    <xf numFmtId="164" fontId="5" fillId="4" borderId="2" xfId="0" applyNumberFormat="1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52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49" fontId="6" fillId="2" borderId="2" xfId="0" applyNumberFormat="1" applyFont="1" applyFill="1" applyBorder="1" applyAlignment="1">
      <alignment horizontal="center" vertical="top" wrapText="1"/>
    </xf>
    <xf numFmtId="0" fontId="5" fillId="4" borderId="2" xfId="0" applyFont="1" applyFill="1" applyBorder="1" applyAlignment="1">
      <alignment horizontal="center" vertical="top"/>
    </xf>
    <xf numFmtId="0" fontId="9" fillId="2" borderId="1" xfId="0" applyFont="1" applyFill="1" applyBorder="1" applyAlignment="1">
      <alignment vertical="top" wrapText="1"/>
    </xf>
    <xf numFmtId="0" fontId="5" fillId="4" borderId="2" xfId="0" applyFont="1" applyFill="1" applyBorder="1" applyAlignment="1">
      <alignment horizontal="center" vertical="center"/>
    </xf>
    <xf numFmtId="9" fontId="5" fillId="4" borderId="2" xfId="0" applyNumberFormat="1" applyFont="1" applyFill="1" applyBorder="1" applyAlignment="1">
      <alignment horizontal="center" vertical="center"/>
    </xf>
    <xf numFmtId="9" fontId="5" fillId="4" borderId="2" xfId="0" applyNumberFormat="1" applyFont="1" applyFill="1" applyBorder="1" applyAlignment="1">
      <alignment horizontal="center" vertical="top"/>
    </xf>
    <xf numFmtId="0" fontId="6" fillId="2" borderId="2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1" fontId="6" fillId="3" borderId="2" xfId="0" applyNumberFormat="1" applyFont="1" applyFill="1" applyBorder="1" applyAlignment="1">
      <alignment horizontal="center" vertical="center"/>
    </xf>
    <xf numFmtId="1" fontId="6" fillId="4" borderId="2" xfId="0" applyNumberFormat="1" applyFont="1" applyFill="1" applyBorder="1" applyAlignment="1">
      <alignment horizontal="center" vertical="center"/>
    </xf>
    <xf numFmtId="1" fontId="6" fillId="3" borderId="3" xfId="0" applyNumberFormat="1" applyFont="1" applyFill="1" applyBorder="1" applyAlignment="1">
      <alignment horizontal="center" vertical="center"/>
    </xf>
    <xf numFmtId="1" fontId="6" fillId="4" borderId="13" xfId="0" applyNumberFormat="1" applyFont="1" applyFill="1" applyBorder="1" applyAlignment="1">
      <alignment horizontal="center" vertical="center"/>
    </xf>
    <xf numFmtId="1" fontId="6" fillId="3" borderId="55" xfId="0" applyNumberFormat="1" applyFont="1" applyFill="1" applyBorder="1" applyAlignment="1">
      <alignment horizontal="center" vertical="center"/>
    </xf>
    <xf numFmtId="9" fontId="6" fillId="4" borderId="2" xfId="0" applyNumberFormat="1" applyFont="1" applyFill="1" applyBorder="1" applyAlignment="1">
      <alignment horizontal="center" vertical="center" wrapText="1"/>
    </xf>
    <xf numFmtId="9" fontId="6" fillId="3" borderId="2" xfId="0" applyNumberFormat="1" applyFont="1" applyFill="1" applyBorder="1" applyAlignment="1">
      <alignment horizontal="center" vertical="center" wrapText="1"/>
    </xf>
    <xf numFmtId="9" fontId="5" fillId="3" borderId="3" xfId="0" applyNumberFormat="1" applyFont="1" applyFill="1" applyBorder="1" applyAlignment="1">
      <alignment horizontal="center" vertical="center" wrapText="1"/>
    </xf>
    <xf numFmtId="10" fontId="6" fillId="4" borderId="2" xfId="0" applyNumberFormat="1" applyFont="1" applyFill="1" applyBorder="1" applyAlignment="1">
      <alignment horizontal="center" vertical="center" wrapText="1"/>
    </xf>
    <xf numFmtId="10" fontId="6" fillId="3" borderId="2" xfId="0" applyNumberFormat="1" applyFont="1" applyFill="1" applyBorder="1" applyAlignment="1">
      <alignment horizontal="center" vertical="center" wrapText="1"/>
    </xf>
    <xf numFmtId="10" fontId="5" fillId="4" borderId="2" xfId="0" applyNumberFormat="1" applyFont="1" applyFill="1" applyBorder="1" applyAlignment="1">
      <alignment horizontal="center" vertical="center" wrapText="1"/>
    </xf>
    <xf numFmtId="164" fontId="16" fillId="5" borderId="2" xfId="0" applyNumberFormat="1" applyFont="1" applyFill="1" applyBorder="1" applyAlignment="1">
      <alignment horizontal="center" vertical="center" wrapText="1"/>
    </xf>
    <xf numFmtId="164" fontId="16" fillId="6" borderId="2" xfId="0" applyNumberFormat="1" applyFont="1" applyFill="1" applyBorder="1" applyAlignment="1">
      <alignment horizontal="center" vertical="center" wrapText="1"/>
    </xf>
    <xf numFmtId="164" fontId="8" fillId="5" borderId="2" xfId="0" applyNumberFormat="1" applyFont="1" applyFill="1" applyBorder="1" applyAlignment="1">
      <alignment horizontal="center" vertical="center" wrapText="1"/>
    </xf>
    <xf numFmtId="9" fontId="5" fillId="4" borderId="2" xfId="0" applyNumberFormat="1" applyFont="1" applyFill="1" applyBorder="1" applyAlignment="1">
      <alignment horizontal="center" vertical="center" wrapText="1"/>
    </xf>
    <xf numFmtId="165" fontId="5" fillId="4" borderId="2" xfId="0" applyNumberFormat="1" applyFont="1" applyFill="1" applyBorder="1" applyAlignment="1">
      <alignment horizontal="center" vertical="center" wrapText="1"/>
    </xf>
    <xf numFmtId="164" fontId="6" fillId="5" borderId="0" xfId="0" applyNumberFormat="1" applyFont="1" applyFill="1" applyBorder="1" applyAlignment="1">
      <alignment horizontal="center" vertical="center" wrapText="1"/>
    </xf>
    <xf numFmtId="164" fontId="6" fillId="6" borderId="54" xfId="0" applyNumberFormat="1" applyFont="1" applyFill="1" applyBorder="1" applyAlignment="1">
      <alignment horizontal="center" vertical="center" wrapText="1"/>
    </xf>
    <xf numFmtId="164" fontId="6" fillId="5" borderId="54" xfId="0" applyNumberFormat="1" applyFont="1" applyFill="1" applyBorder="1" applyAlignment="1">
      <alignment horizontal="center" vertical="center" wrapText="1"/>
    </xf>
    <xf numFmtId="164" fontId="6" fillId="6" borderId="0" xfId="0" applyNumberFormat="1" applyFont="1" applyFill="1" applyBorder="1" applyAlignment="1">
      <alignment horizontal="center" vertical="center" wrapText="1"/>
    </xf>
    <xf numFmtId="164" fontId="6" fillId="6" borderId="53" xfId="0" applyNumberFormat="1" applyFont="1" applyFill="1" applyBorder="1" applyAlignment="1">
      <alignment horizontal="center" vertical="center" wrapText="1"/>
    </xf>
    <xf numFmtId="164" fontId="6" fillId="5" borderId="53" xfId="0" applyNumberFormat="1" applyFont="1" applyFill="1" applyBorder="1" applyAlignment="1">
      <alignment horizontal="center" vertical="center" wrapText="1"/>
    </xf>
    <xf numFmtId="164" fontId="5" fillId="5" borderId="54" xfId="0" applyNumberFormat="1" applyFont="1" applyFill="1" applyBorder="1" applyAlignment="1">
      <alignment horizontal="center" vertical="center" wrapText="1"/>
    </xf>
    <xf numFmtId="10" fontId="6" fillId="3" borderId="2" xfId="0" applyNumberFormat="1" applyFont="1" applyFill="1" applyBorder="1" applyAlignment="1">
      <alignment horizontal="center" vertical="center"/>
    </xf>
    <xf numFmtId="0" fontId="18" fillId="3" borderId="2" xfId="0" applyFont="1" applyFill="1" applyBorder="1" applyAlignment="1">
      <alignment horizontal="center" vertical="top"/>
    </xf>
    <xf numFmtId="9" fontId="6" fillId="3" borderId="2" xfId="0" applyNumberFormat="1" applyFont="1" applyFill="1" applyBorder="1" applyAlignment="1">
      <alignment horizontal="center"/>
    </xf>
    <xf numFmtId="0" fontId="18" fillId="4" borderId="2" xfId="0" applyFont="1" applyFill="1" applyBorder="1" applyAlignment="1">
      <alignment horizontal="center" vertical="top"/>
    </xf>
    <xf numFmtId="0" fontId="18" fillId="3" borderId="2" xfId="0" applyFont="1" applyFill="1" applyBorder="1" applyAlignment="1">
      <alignment horizontal="center"/>
    </xf>
    <xf numFmtId="0" fontId="5" fillId="2" borderId="27" xfId="0" applyFont="1" applyFill="1" applyBorder="1" applyAlignment="1">
      <alignment horizontal="center" vertical="center" wrapText="1"/>
    </xf>
    <xf numFmtId="164" fontId="5" fillId="3" borderId="2" xfId="0" applyNumberFormat="1" applyFont="1" applyFill="1" applyBorder="1" applyAlignment="1">
      <alignment horizontal="center" vertical="center" wrapText="1"/>
    </xf>
    <xf numFmtId="2" fontId="8" fillId="5" borderId="2" xfId="0" applyNumberFormat="1" applyFont="1" applyFill="1" applyBorder="1" applyAlignment="1">
      <alignment horizontal="center" vertical="center"/>
    </xf>
    <xf numFmtId="2" fontId="8" fillId="6" borderId="2" xfId="0" applyNumberFormat="1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wrapText="1"/>
    </xf>
    <xf numFmtId="2" fontId="6" fillId="3" borderId="2" xfId="0" applyNumberFormat="1" applyFont="1" applyFill="1" applyBorder="1" applyAlignment="1">
      <alignment horizontal="center" vertical="center" wrapText="1"/>
    </xf>
    <xf numFmtId="2" fontId="6" fillId="4" borderId="2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right" vertical="center"/>
    </xf>
    <xf numFmtId="0" fontId="5" fillId="2" borderId="59" xfId="0" applyFont="1" applyFill="1" applyBorder="1" applyAlignment="1">
      <alignment horizontal="righ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2" borderId="11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" fillId="2" borderId="31" xfId="0" applyFont="1" applyFill="1" applyBorder="1" applyAlignment="1">
      <alignment horizontal="left" vertical="center" wrapText="1"/>
    </xf>
    <xf numFmtId="0" fontId="1" fillId="2" borderId="46" xfId="0" applyFont="1" applyFill="1" applyBorder="1" applyAlignment="1">
      <alignment horizontal="left" vertical="center" wrapText="1"/>
    </xf>
    <xf numFmtId="0" fontId="1" fillId="2" borderId="47" xfId="0" applyFont="1" applyFill="1" applyBorder="1" applyAlignment="1">
      <alignment horizontal="left" vertical="center" wrapText="1"/>
    </xf>
    <xf numFmtId="0" fontId="5" fillId="2" borderId="22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center" vertical="center" wrapText="1"/>
    </xf>
    <xf numFmtId="0" fontId="5" fillId="2" borderId="3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15" fillId="2" borderId="11" xfId="0" applyFont="1" applyFill="1" applyBorder="1" applyAlignment="1">
      <alignment horizontal="left" vertical="top" wrapText="1"/>
    </xf>
    <xf numFmtId="0" fontId="15" fillId="2" borderId="0" xfId="0" applyFont="1" applyFill="1" applyBorder="1" applyAlignment="1">
      <alignment horizontal="left" vertical="top" wrapText="1"/>
    </xf>
    <xf numFmtId="0" fontId="5" fillId="2" borderId="25" xfId="0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 wrapText="1"/>
    </xf>
    <xf numFmtId="0" fontId="1" fillId="2" borderId="34" xfId="0" applyFont="1" applyFill="1" applyBorder="1" applyAlignment="1">
      <alignment horizontal="left" vertical="center" wrapText="1"/>
    </xf>
    <xf numFmtId="0" fontId="1" fillId="2" borderId="56" xfId="0" applyFont="1" applyFill="1" applyBorder="1" applyAlignment="1">
      <alignment horizontal="left" vertical="center" wrapText="1"/>
    </xf>
    <xf numFmtId="0" fontId="1" fillId="2" borderId="57" xfId="0" applyFont="1" applyFill="1" applyBorder="1" applyAlignment="1">
      <alignment horizontal="left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right" vertical="center" wrapText="1"/>
    </xf>
    <xf numFmtId="0" fontId="4" fillId="2" borderId="35" xfId="0" applyFont="1" applyFill="1" applyBorder="1" applyAlignment="1">
      <alignment horizontal="right" vertical="center" wrapText="1"/>
    </xf>
    <xf numFmtId="0" fontId="4" fillId="2" borderId="58" xfId="0" applyFont="1" applyFill="1" applyBorder="1" applyAlignment="1">
      <alignment horizontal="right" vertical="center" wrapText="1"/>
    </xf>
    <xf numFmtId="0" fontId="10" fillId="0" borderId="11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/>
    </xf>
    <xf numFmtId="0" fontId="1" fillId="2" borderId="11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left" vertical="top" wrapText="1"/>
    </xf>
    <xf numFmtId="0" fontId="5" fillId="2" borderId="25" xfId="0" applyFont="1" applyFill="1" applyBorder="1" applyAlignment="1">
      <alignment horizontal="center" vertical="top"/>
    </xf>
    <xf numFmtId="0" fontId="5" fillId="2" borderId="26" xfId="0" applyFont="1" applyFill="1" applyBorder="1" applyAlignment="1">
      <alignment horizontal="center" vertical="top"/>
    </xf>
    <xf numFmtId="0" fontId="5" fillId="2" borderId="27" xfId="0" applyFont="1" applyFill="1" applyBorder="1" applyAlignment="1">
      <alignment horizontal="center" vertical="top"/>
    </xf>
    <xf numFmtId="0" fontId="5" fillId="2" borderId="8" xfId="0" applyFont="1" applyFill="1" applyBorder="1" applyAlignment="1">
      <alignment horizontal="right" vertical="center"/>
    </xf>
    <xf numFmtId="0" fontId="5" fillId="2" borderId="7" xfId="0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right" vertical="center"/>
    </xf>
    <xf numFmtId="0" fontId="5" fillId="2" borderId="22" xfId="0" applyFont="1" applyFill="1" applyBorder="1" applyAlignment="1">
      <alignment horizontal="center" vertical="top"/>
    </xf>
    <xf numFmtId="0" fontId="5" fillId="2" borderId="23" xfId="0" applyFont="1" applyFill="1" applyBorder="1" applyAlignment="1">
      <alignment horizontal="center" vertical="top"/>
    </xf>
    <xf numFmtId="0" fontId="5" fillId="2" borderId="24" xfId="0" applyFont="1" applyFill="1" applyBorder="1" applyAlignment="1">
      <alignment horizontal="center" vertical="top"/>
    </xf>
    <xf numFmtId="0" fontId="5" fillId="2" borderId="8" xfId="0" applyFont="1" applyFill="1" applyBorder="1" applyAlignment="1">
      <alignment vertical="center"/>
    </xf>
    <xf numFmtId="0" fontId="5" fillId="2" borderId="7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1" fillId="2" borderId="4" xfId="0" applyFont="1" applyFill="1" applyBorder="1" applyAlignment="1">
      <alignment horizontal="left" vertical="top"/>
    </xf>
    <xf numFmtId="0" fontId="1" fillId="2" borderId="5" xfId="0" applyFont="1" applyFill="1" applyBorder="1" applyAlignment="1">
      <alignment horizontal="left" vertical="top"/>
    </xf>
    <xf numFmtId="0" fontId="5" fillId="2" borderId="25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right" vertical="top" wrapText="1"/>
    </xf>
    <xf numFmtId="0" fontId="9" fillId="2" borderId="0" xfId="0" applyFont="1" applyFill="1" applyBorder="1" applyAlignment="1">
      <alignment horizontal="right" vertical="top" wrapText="1"/>
    </xf>
    <xf numFmtId="0" fontId="10" fillId="2" borderId="13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left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0" fillId="0" borderId="51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  <xf numFmtId="0" fontId="1" fillId="2" borderId="50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left" vertical="center"/>
    </xf>
    <xf numFmtId="0" fontId="1" fillId="2" borderId="13" xfId="0" applyFont="1" applyFill="1" applyBorder="1" applyAlignment="1">
      <alignment horizontal="left" vertical="center"/>
    </xf>
    <xf numFmtId="0" fontId="6" fillId="2" borderId="28" xfId="0" applyFont="1" applyFill="1" applyBorder="1" applyAlignment="1">
      <alignment horizontal="center" vertical="center" wrapText="1"/>
    </xf>
    <xf numFmtId="0" fontId="6" fillId="2" borderId="35" xfId="0" applyFont="1" applyFill="1" applyBorder="1" applyAlignment="1">
      <alignment horizontal="center" vertical="center" wrapText="1"/>
    </xf>
    <xf numFmtId="0" fontId="5" fillId="2" borderId="34" xfId="0" applyFont="1" applyFill="1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center"/>
    </xf>
    <xf numFmtId="0" fontId="10" fillId="0" borderId="51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right" vertical="center" wrapText="1"/>
    </xf>
    <xf numFmtId="0" fontId="4" fillId="2" borderId="29" xfId="0" applyFont="1" applyFill="1" applyBorder="1" applyAlignment="1">
      <alignment horizontal="right" vertical="center" wrapText="1"/>
    </xf>
    <xf numFmtId="0" fontId="5" fillId="2" borderId="60" xfId="0" applyFont="1" applyFill="1" applyBorder="1" applyAlignment="1">
      <alignment horizontal="right" vertical="center" wrapText="1"/>
    </xf>
    <xf numFmtId="0" fontId="6" fillId="2" borderId="61" xfId="0" applyFont="1" applyFill="1" applyBorder="1" applyAlignment="1">
      <alignment horizontal="right" vertical="center" wrapText="1"/>
    </xf>
    <xf numFmtId="0" fontId="5" fillId="2" borderId="62" xfId="0" applyFont="1" applyFill="1" applyBorder="1" applyAlignment="1">
      <alignment horizontal="right" vertical="center" wrapText="1"/>
    </xf>
    <xf numFmtId="0" fontId="1" fillId="2" borderId="63" xfId="0" applyFont="1" applyFill="1" applyBorder="1" applyAlignment="1">
      <alignment horizontal="left" vertical="center" wrapText="1"/>
    </xf>
    <xf numFmtId="0" fontId="1" fillId="2" borderId="64" xfId="0" applyFont="1" applyFill="1" applyBorder="1" applyAlignment="1">
      <alignment horizontal="left" vertical="center" wrapText="1"/>
    </xf>
    <xf numFmtId="0" fontId="1" fillId="2" borderId="44" xfId="0" applyFont="1" applyFill="1" applyBorder="1" applyAlignment="1">
      <alignment horizontal="left" vertical="center" wrapText="1"/>
    </xf>
    <xf numFmtId="0" fontId="5" fillId="2" borderId="65" xfId="0" applyFont="1" applyFill="1" applyBorder="1" applyAlignment="1">
      <alignment horizontal="left" vertical="center" wrapText="1"/>
    </xf>
    <xf numFmtId="0" fontId="5" fillId="2" borderId="66" xfId="0" applyFont="1" applyFill="1" applyBorder="1" applyAlignment="1">
      <alignment horizontal="center" vertical="center" wrapText="1"/>
    </xf>
    <xf numFmtId="0" fontId="6" fillId="2" borderId="65" xfId="0" applyFont="1" applyFill="1" applyBorder="1" applyAlignment="1">
      <alignment horizontal="center" vertical="center" wrapText="1"/>
    </xf>
    <xf numFmtId="0" fontId="0" fillId="0" borderId="30" xfId="0" applyBorder="1"/>
    <xf numFmtId="0" fontId="4" fillId="2" borderId="67" xfId="0" applyFont="1" applyFill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17"/>
  <sheetViews>
    <sheetView view="pageBreakPreview" topLeftCell="A7" zoomScaleSheetLayoutView="100" workbookViewId="0">
      <selection activeCell="B12" sqref="B12"/>
    </sheetView>
  </sheetViews>
  <sheetFormatPr defaultColWidth="8.85546875" defaultRowHeight="15" x14ac:dyDescent="0.25"/>
  <cols>
    <col min="1" max="1" width="26.28515625" customWidth="1"/>
    <col min="2" max="6" width="9.7109375" customWidth="1"/>
    <col min="7" max="11" width="7.7109375" customWidth="1"/>
    <col min="12" max="12" width="28.28515625" customWidth="1"/>
  </cols>
  <sheetData>
    <row r="1" spans="1:12" ht="34.5" customHeight="1" x14ac:dyDescent="0.25">
      <c r="A1" s="146" t="s">
        <v>185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</row>
    <row r="2" spans="1:12" ht="36.75" customHeight="1" x14ac:dyDescent="0.25">
      <c r="A2" s="146" t="s">
        <v>423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</row>
    <row r="3" spans="1:12" ht="78" customHeight="1" thickBot="1" x14ac:dyDescent="0.3">
      <c r="A3" s="26" t="s">
        <v>16</v>
      </c>
      <c r="B3" s="8">
        <v>2015</v>
      </c>
      <c r="C3" s="8">
        <v>2016</v>
      </c>
      <c r="D3" s="8">
        <v>2017</v>
      </c>
      <c r="E3" s="8">
        <v>2018</v>
      </c>
      <c r="F3" s="96">
        <v>2019</v>
      </c>
      <c r="G3" s="9" t="s">
        <v>0</v>
      </c>
      <c r="H3" s="9" t="s">
        <v>1</v>
      </c>
      <c r="I3" s="9" t="s">
        <v>2</v>
      </c>
      <c r="J3" s="9" t="s">
        <v>3</v>
      </c>
      <c r="K3" s="94" t="s">
        <v>392</v>
      </c>
      <c r="L3" s="28" t="s">
        <v>186</v>
      </c>
    </row>
    <row r="4" spans="1:12" ht="39.950000000000003" customHeight="1" thickBot="1" x14ac:dyDescent="0.3">
      <c r="A4" s="10" t="s">
        <v>158</v>
      </c>
      <c r="B4" s="10" t="s">
        <v>159</v>
      </c>
      <c r="C4" s="10" t="s">
        <v>160</v>
      </c>
      <c r="D4" s="10" t="s">
        <v>161</v>
      </c>
      <c r="E4" s="10" t="s">
        <v>162</v>
      </c>
      <c r="F4" s="95" t="s">
        <v>163</v>
      </c>
      <c r="G4" s="95" t="s">
        <v>164</v>
      </c>
      <c r="H4" s="95" t="s">
        <v>165</v>
      </c>
      <c r="I4" s="95" t="s">
        <v>166</v>
      </c>
      <c r="J4" s="95" t="s">
        <v>167</v>
      </c>
      <c r="K4" s="95" t="s">
        <v>168</v>
      </c>
      <c r="L4" s="95" t="s">
        <v>169</v>
      </c>
    </row>
    <row r="5" spans="1:12" ht="48" customHeight="1" thickBot="1" x14ac:dyDescent="0.3">
      <c r="A5" s="6" t="s">
        <v>4</v>
      </c>
      <c r="B5" s="75">
        <v>34651</v>
      </c>
      <c r="C5" s="75">
        <v>38947</v>
      </c>
      <c r="D5" s="75">
        <v>32559</v>
      </c>
      <c r="E5" s="75">
        <v>33356</v>
      </c>
      <c r="F5" s="75">
        <v>32033</v>
      </c>
      <c r="G5" s="109">
        <f>B5/B12*100</f>
        <v>10.524445470366873</v>
      </c>
      <c r="H5" s="109">
        <f>C5/$C$12*100</f>
        <v>11.490349722971258</v>
      </c>
      <c r="I5" s="109">
        <f>D5/$D$12*100</f>
        <v>9.0479617839704982</v>
      </c>
      <c r="J5" s="109">
        <f>E5/$E$12*100</f>
        <v>8.8188326864708806</v>
      </c>
      <c r="K5" s="109">
        <f>F5/$F$12*100</f>
        <v>7.8926036253791327</v>
      </c>
      <c r="L5" s="30" t="s">
        <v>187</v>
      </c>
    </row>
    <row r="6" spans="1:12" ht="49.5" customHeight="1" thickBot="1" x14ac:dyDescent="0.3">
      <c r="A6" s="6" t="s">
        <v>5</v>
      </c>
      <c r="B6" s="77">
        <v>59283</v>
      </c>
      <c r="C6" s="77">
        <v>64519</v>
      </c>
      <c r="D6" s="77">
        <v>66333</v>
      </c>
      <c r="E6" s="77">
        <v>72709</v>
      </c>
      <c r="F6" s="77">
        <v>72780</v>
      </c>
      <c r="G6" s="109">
        <f t="shared" ref="G6:G12" si="0">B6/$B$12*100</f>
        <v>18.005849782683306</v>
      </c>
      <c r="H6" s="109">
        <f t="shared" ref="H6:H12" si="1">C6/$C$12*100</f>
        <v>19.034736276898929</v>
      </c>
      <c r="I6" s="109">
        <f t="shared" ref="I6:I12" si="2">D6/$D$12*100</f>
        <v>18.433565189843517</v>
      </c>
      <c r="J6" s="109">
        <f t="shared" ref="J6:J12" si="3">E6/$E$12*100</f>
        <v>19.223183409300013</v>
      </c>
      <c r="K6" s="109">
        <f t="shared" ref="K6:K12" si="4">F6/$F$12*100</f>
        <v>17.932247739989798</v>
      </c>
      <c r="L6" s="30" t="s">
        <v>188</v>
      </c>
    </row>
    <row r="7" spans="1:12" ht="54.75" customHeight="1" thickBot="1" x14ac:dyDescent="0.3">
      <c r="A7" s="6" t="s">
        <v>6</v>
      </c>
      <c r="B7" s="75">
        <v>113403</v>
      </c>
      <c r="C7" s="75">
        <v>110378</v>
      </c>
      <c r="D7" s="75">
        <v>104551</v>
      </c>
      <c r="E7" s="75">
        <v>103272</v>
      </c>
      <c r="F7" s="75">
        <v>125298</v>
      </c>
      <c r="G7" s="109">
        <f t="shared" si="0"/>
        <v>34.443556886554916</v>
      </c>
      <c r="H7" s="109">
        <f t="shared" si="1"/>
        <v>32.564300760575179</v>
      </c>
      <c r="I7" s="109">
        <f t="shared" si="2"/>
        <v>29.054131038296621</v>
      </c>
      <c r="J7" s="109">
        <f t="shared" si="3"/>
        <v>27.303588235916198</v>
      </c>
      <c r="K7" s="109">
        <f t="shared" si="4"/>
        <v>30.872145882457296</v>
      </c>
      <c r="L7" s="30" t="s">
        <v>189</v>
      </c>
    </row>
    <row r="8" spans="1:12" ht="57.75" customHeight="1" thickBot="1" x14ac:dyDescent="0.3">
      <c r="A8" s="6" t="s">
        <v>7</v>
      </c>
      <c r="B8" s="77">
        <v>82422</v>
      </c>
      <c r="C8" s="77">
        <v>84746</v>
      </c>
      <c r="D8" s="77">
        <v>86001</v>
      </c>
      <c r="E8" s="77">
        <v>89097</v>
      </c>
      <c r="F8" s="77">
        <v>88367</v>
      </c>
      <c r="G8" s="109">
        <f t="shared" si="0"/>
        <v>25.033789632581403</v>
      </c>
      <c r="H8" s="109">
        <f t="shared" si="1"/>
        <v>25.002212689627502</v>
      </c>
      <c r="I8" s="109">
        <f t="shared" si="2"/>
        <v>23.89919104957913</v>
      </c>
      <c r="J8" s="109">
        <f t="shared" si="3"/>
        <v>23.555928044924332</v>
      </c>
      <c r="K8" s="109">
        <f t="shared" si="4"/>
        <v>21.772725144815588</v>
      </c>
      <c r="L8" s="30" t="s">
        <v>190</v>
      </c>
    </row>
    <row r="9" spans="1:12" ht="47.25" customHeight="1" thickBot="1" x14ac:dyDescent="0.3">
      <c r="A9" s="6" t="s">
        <v>8</v>
      </c>
      <c r="B9" s="75">
        <v>8685</v>
      </c>
      <c r="C9" s="75">
        <v>7305</v>
      </c>
      <c r="D9" s="75">
        <v>7451</v>
      </c>
      <c r="E9" s="75">
        <v>6992</v>
      </c>
      <c r="F9" s="75">
        <v>6939</v>
      </c>
      <c r="G9" s="109">
        <f t="shared" si="0"/>
        <v>2.6378692941079995</v>
      </c>
      <c r="H9" s="109">
        <f t="shared" si="1"/>
        <v>2.1551596971860487</v>
      </c>
      <c r="I9" s="109">
        <f t="shared" si="2"/>
        <v>2.0705907199964431</v>
      </c>
      <c r="J9" s="109">
        <f>E9/$E$12*100</f>
        <v>1.8485813090239955</v>
      </c>
      <c r="K9" s="109">
        <f t="shared" si="4"/>
        <v>1.7096986406676178</v>
      </c>
      <c r="L9" s="30" t="s">
        <v>191</v>
      </c>
    </row>
    <row r="10" spans="1:12" ht="48.75" customHeight="1" thickBot="1" x14ac:dyDescent="0.3">
      <c r="A10" s="6" t="s">
        <v>9</v>
      </c>
      <c r="B10" s="77">
        <v>9894</v>
      </c>
      <c r="C10" s="77">
        <v>9683</v>
      </c>
      <c r="D10" s="77">
        <v>10189</v>
      </c>
      <c r="E10" s="77">
        <v>12826</v>
      </c>
      <c r="F10" s="77">
        <v>13297</v>
      </c>
      <c r="G10" s="109">
        <f t="shared" si="0"/>
        <v>3.005075278745486</v>
      </c>
      <c r="H10" s="109">
        <f t="shared" si="1"/>
        <v>2.8567298217457235</v>
      </c>
      <c r="I10" s="109">
        <f t="shared" si="2"/>
        <v>2.8314654202179246</v>
      </c>
      <c r="J10" s="109">
        <f t="shared" si="3"/>
        <v>3.3910045580008248</v>
      </c>
      <c r="K10" s="109">
        <f t="shared" si="4"/>
        <v>3.2762448227348773</v>
      </c>
      <c r="L10" s="30" t="s">
        <v>192</v>
      </c>
    </row>
    <row r="11" spans="1:12" ht="48" customHeight="1" thickBot="1" x14ac:dyDescent="0.3">
      <c r="A11" s="6" t="s">
        <v>10</v>
      </c>
      <c r="B11" s="75">
        <v>20905</v>
      </c>
      <c r="C11" s="75">
        <v>23376</v>
      </c>
      <c r="D11" s="75">
        <v>52765</v>
      </c>
      <c r="E11" s="75">
        <v>59984</v>
      </c>
      <c r="F11" s="75">
        <v>67147</v>
      </c>
      <c r="G11" s="109">
        <f t="shared" si="0"/>
        <v>6.3494136549600153</v>
      </c>
      <c r="H11" s="109">
        <f t="shared" si="1"/>
        <v>6.8965110309953559</v>
      </c>
      <c r="I11" s="109">
        <f t="shared" si="2"/>
        <v>14.663094798095869</v>
      </c>
      <c r="J11" s="109">
        <f t="shared" si="3"/>
        <v>15.858881756363752</v>
      </c>
      <c r="K11" s="109">
        <f t="shared" si="4"/>
        <v>16.544334143955687</v>
      </c>
      <c r="L11" s="30" t="s">
        <v>193</v>
      </c>
    </row>
    <row r="12" spans="1:12" ht="39.950000000000003" customHeight="1" thickBot="1" x14ac:dyDescent="0.3">
      <c r="A12" s="6" t="s">
        <v>11</v>
      </c>
      <c r="B12" s="77">
        <v>329243</v>
      </c>
      <c r="C12" s="77">
        <v>338954</v>
      </c>
      <c r="D12" s="77">
        <v>359849</v>
      </c>
      <c r="E12" s="77">
        <v>378236</v>
      </c>
      <c r="F12" s="77">
        <v>405861</v>
      </c>
      <c r="G12" s="109">
        <f t="shared" si="0"/>
        <v>100</v>
      </c>
      <c r="H12" s="109">
        <f t="shared" si="1"/>
        <v>100</v>
      </c>
      <c r="I12" s="109">
        <f t="shared" si="2"/>
        <v>100</v>
      </c>
      <c r="J12" s="109">
        <f t="shared" si="3"/>
        <v>100</v>
      </c>
      <c r="K12" s="109">
        <f t="shared" si="4"/>
        <v>100</v>
      </c>
      <c r="L12" s="30" t="s">
        <v>194</v>
      </c>
    </row>
    <row r="13" spans="1:12" ht="45.75" customHeight="1" thickBot="1" x14ac:dyDescent="0.3">
      <c r="A13" s="6" t="s">
        <v>12</v>
      </c>
      <c r="B13" s="75">
        <v>4710676</v>
      </c>
      <c r="C13" s="75">
        <v>4831515</v>
      </c>
      <c r="D13" s="75">
        <v>5007044</v>
      </c>
      <c r="E13" s="75">
        <v>5074635</v>
      </c>
      <c r="F13" s="75">
        <v>5156172</v>
      </c>
      <c r="G13" s="75"/>
      <c r="H13" s="41"/>
      <c r="I13" s="41"/>
      <c r="J13" s="41"/>
      <c r="K13" s="41"/>
      <c r="L13" s="30" t="s">
        <v>195</v>
      </c>
    </row>
    <row r="14" spans="1:12" ht="45.75" customHeight="1" thickBot="1" x14ac:dyDescent="0.3">
      <c r="A14" s="6" t="s">
        <v>13</v>
      </c>
      <c r="B14" s="78">
        <f>B12/B13</f>
        <v>6.9892941055593724E-2</v>
      </c>
      <c r="C14" s="78">
        <f t="shared" ref="C14:E14" si="5">C12/C13</f>
        <v>7.0154806515140694E-2</v>
      </c>
      <c r="D14" s="78">
        <f t="shared" si="5"/>
        <v>7.1868551584527721E-2</v>
      </c>
      <c r="E14" s="78">
        <f t="shared" si="5"/>
        <v>7.4534621701856388E-2</v>
      </c>
      <c r="F14" s="78">
        <f>F12/F13</f>
        <v>7.8713627086140645E-2</v>
      </c>
      <c r="G14" s="77"/>
      <c r="H14" s="39"/>
      <c r="I14" s="39"/>
      <c r="J14" s="39"/>
      <c r="K14" s="39"/>
      <c r="L14" s="30" t="s">
        <v>196</v>
      </c>
    </row>
    <row r="15" spans="1:12" ht="21.75" customHeight="1" x14ac:dyDescent="0.25">
      <c r="A15" s="148" t="s">
        <v>409</v>
      </c>
      <c r="B15" s="149"/>
      <c r="C15" s="149"/>
      <c r="D15" s="149"/>
      <c r="E15" s="149"/>
      <c r="F15" s="149"/>
      <c r="G15" s="149"/>
      <c r="H15" s="149"/>
      <c r="I15" s="149"/>
      <c r="J15" s="149"/>
      <c r="K15" s="149"/>
      <c r="L15" s="149"/>
    </row>
    <row r="16" spans="1:12" ht="16.5" customHeight="1" x14ac:dyDescent="0.25">
      <c r="A16" s="150" t="s">
        <v>14</v>
      </c>
      <c r="B16" s="151"/>
      <c r="C16" s="151"/>
      <c r="D16" s="151"/>
      <c r="E16" s="151"/>
      <c r="F16" s="151"/>
      <c r="G16" s="151"/>
      <c r="H16" s="151"/>
      <c r="I16" s="151"/>
      <c r="J16" s="151"/>
      <c r="K16" s="151"/>
      <c r="L16" s="151"/>
    </row>
    <row r="17" spans="1:12" ht="21" customHeight="1" x14ac:dyDescent="0.25">
      <c r="A17" s="152" t="s">
        <v>15</v>
      </c>
      <c r="B17" s="153"/>
      <c r="C17" s="153"/>
      <c r="D17" s="153"/>
      <c r="E17" s="153"/>
      <c r="F17" s="153"/>
      <c r="G17" s="153"/>
      <c r="H17" s="153"/>
      <c r="I17" s="153"/>
      <c r="J17" s="153"/>
      <c r="K17" s="153"/>
      <c r="L17" s="153"/>
    </row>
  </sheetData>
  <mergeCells count="5">
    <mergeCell ref="A2:L2"/>
    <mergeCell ref="A1:L1"/>
    <mergeCell ref="A15:L15"/>
    <mergeCell ref="A16:L16"/>
    <mergeCell ref="A17:L17"/>
  </mergeCells>
  <pageMargins left="0.7" right="0.7" top="0.75" bottom="0.75" header="0.3" footer="0.3"/>
  <pageSetup scale="61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view="pageBreakPreview" zoomScaleSheetLayoutView="100" workbookViewId="0">
      <selection activeCell="A2" sqref="A2:E2"/>
    </sheetView>
  </sheetViews>
  <sheetFormatPr defaultColWidth="8.85546875" defaultRowHeight="15" x14ac:dyDescent="0.25"/>
  <cols>
    <col min="1" max="1" width="23.7109375" customWidth="1"/>
    <col min="2" max="2" width="23.28515625" customWidth="1"/>
    <col min="3" max="3" width="24.28515625" customWidth="1"/>
    <col min="4" max="4" width="24.85546875" customWidth="1"/>
    <col min="5" max="5" width="25.140625" customWidth="1"/>
    <col min="10" max="10" width="32.140625" customWidth="1"/>
  </cols>
  <sheetData>
    <row r="1" spans="1:9" ht="37.15" customHeight="1" x14ac:dyDescent="0.25">
      <c r="A1" s="165" t="s">
        <v>280</v>
      </c>
      <c r="B1" s="166"/>
      <c r="C1" s="166"/>
      <c r="D1" s="166"/>
      <c r="E1" s="166"/>
    </row>
    <row r="2" spans="1:9" ht="55.5" customHeight="1" x14ac:dyDescent="0.25">
      <c r="A2" s="165" t="s">
        <v>444</v>
      </c>
      <c r="B2" s="166"/>
      <c r="C2" s="166"/>
      <c r="D2" s="166"/>
      <c r="E2" s="166"/>
    </row>
    <row r="3" spans="1:9" ht="36" customHeight="1" thickBot="1" x14ac:dyDescent="0.3">
      <c r="A3" s="227" t="s">
        <v>151</v>
      </c>
      <c r="B3" s="13" t="s">
        <v>356</v>
      </c>
      <c r="C3" s="13" t="s">
        <v>357</v>
      </c>
      <c r="D3" s="13" t="s">
        <v>359</v>
      </c>
      <c r="E3" s="229" t="s">
        <v>355</v>
      </c>
    </row>
    <row r="4" spans="1:9" ht="36" customHeight="1" thickBot="1" x14ac:dyDescent="0.3">
      <c r="A4" s="228"/>
      <c r="B4" s="13" t="s">
        <v>354</v>
      </c>
      <c r="C4" s="13" t="s">
        <v>358</v>
      </c>
      <c r="D4" s="13" t="s">
        <v>360</v>
      </c>
      <c r="E4" s="230"/>
    </row>
    <row r="5" spans="1:9" ht="36" customHeight="1" thickBot="1" x14ac:dyDescent="0.3">
      <c r="A5" s="14" t="s">
        <v>171</v>
      </c>
      <c r="B5" s="14" t="s">
        <v>172</v>
      </c>
      <c r="C5" s="14" t="s">
        <v>173</v>
      </c>
      <c r="D5" s="14" t="s">
        <v>174</v>
      </c>
      <c r="E5" s="14" t="s">
        <v>388</v>
      </c>
      <c r="F5" s="7"/>
      <c r="G5" s="7"/>
      <c r="H5" s="7"/>
      <c r="I5" s="7"/>
    </row>
    <row r="6" spans="1:9" ht="36" customHeight="1" thickBot="1" x14ac:dyDescent="0.3">
      <c r="A6" s="12" t="s">
        <v>383</v>
      </c>
      <c r="B6" s="17">
        <v>2.6</v>
      </c>
      <c r="C6" s="17">
        <v>2</v>
      </c>
      <c r="D6" s="17">
        <v>2.2999999999999998</v>
      </c>
      <c r="E6" s="72" t="s">
        <v>385</v>
      </c>
      <c r="F6" s="7"/>
      <c r="G6" s="7"/>
      <c r="H6" s="7"/>
      <c r="I6" s="7"/>
    </row>
    <row r="7" spans="1:9" ht="36" customHeight="1" thickBot="1" x14ac:dyDescent="0.3">
      <c r="A7" s="12" t="s">
        <v>384</v>
      </c>
      <c r="B7" s="18">
        <v>2.1</v>
      </c>
      <c r="C7" s="18">
        <v>1.8</v>
      </c>
      <c r="D7" s="18">
        <v>2</v>
      </c>
      <c r="E7" s="72" t="s">
        <v>386</v>
      </c>
      <c r="F7" s="7"/>
      <c r="G7" s="7"/>
      <c r="H7" s="7"/>
      <c r="I7" s="7"/>
    </row>
    <row r="8" spans="1:9" ht="36" customHeight="1" thickBot="1" x14ac:dyDescent="0.3">
      <c r="A8" s="12" t="s">
        <v>73</v>
      </c>
      <c r="B8" s="17">
        <v>2.4</v>
      </c>
      <c r="C8" s="17">
        <v>1.9</v>
      </c>
      <c r="D8" s="17">
        <v>2.2000000000000002</v>
      </c>
      <c r="E8" s="72" t="s">
        <v>261</v>
      </c>
      <c r="F8" s="7"/>
      <c r="G8" s="7"/>
      <c r="H8" s="7"/>
      <c r="I8" s="7"/>
    </row>
    <row r="9" spans="1:9" ht="30" customHeight="1" x14ac:dyDescent="0.25">
      <c r="A9" s="231" t="s">
        <v>417</v>
      </c>
      <c r="B9" s="232"/>
      <c r="C9" s="232"/>
      <c r="D9" s="232"/>
      <c r="E9" s="232"/>
      <c r="F9" s="7"/>
      <c r="G9" s="7"/>
      <c r="H9" s="7"/>
      <c r="I9" s="7"/>
    </row>
    <row r="10" spans="1:9" x14ac:dyDescent="0.25">
      <c r="B10" s="7"/>
      <c r="C10" s="7"/>
      <c r="D10" s="7"/>
      <c r="E10" s="7"/>
      <c r="F10" s="7"/>
      <c r="G10" s="7"/>
      <c r="H10" s="7"/>
      <c r="I10" s="7"/>
    </row>
    <row r="11" spans="1:9" x14ac:dyDescent="0.25">
      <c r="B11" s="7"/>
      <c r="C11" s="7"/>
      <c r="D11" s="7"/>
      <c r="E11" s="7"/>
      <c r="F11" s="7"/>
      <c r="G11" s="7"/>
      <c r="H11" s="7"/>
      <c r="I11" s="7"/>
    </row>
    <row r="12" spans="1:9" x14ac:dyDescent="0.25">
      <c r="B12" s="7"/>
      <c r="C12" s="7"/>
      <c r="D12" s="7"/>
      <c r="E12" s="7"/>
      <c r="F12" s="7"/>
      <c r="G12" s="7"/>
      <c r="H12" s="7"/>
      <c r="I12" s="7"/>
    </row>
    <row r="13" spans="1:9" x14ac:dyDescent="0.25">
      <c r="B13" s="7"/>
      <c r="C13" s="7"/>
      <c r="D13" s="7"/>
      <c r="E13" s="7"/>
      <c r="F13" s="7"/>
      <c r="G13" s="7"/>
      <c r="H13" s="7"/>
      <c r="I13" s="7"/>
    </row>
    <row r="14" spans="1:9" x14ac:dyDescent="0.25">
      <c r="B14" s="7"/>
      <c r="C14" s="7"/>
      <c r="D14" s="7"/>
      <c r="E14" s="7"/>
      <c r="F14" s="7"/>
      <c r="G14" s="7"/>
      <c r="H14" s="7"/>
      <c r="I14" s="7"/>
    </row>
  </sheetData>
  <mergeCells count="5">
    <mergeCell ref="A3:A4"/>
    <mergeCell ref="E3:E4"/>
    <mergeCell ref="A9:E9"/>
    <mergeCell ref="A2:E2"/>
    <mergeCell ref="A1:E1"/>
  </mergeCells>
  <pageMargins left="0.7" right="0.7" top="0.75" bottom="0.75" header="0.3" footer="0.3"/>
  <pageSetup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view="pageBreakPreview" zoomScale="142" zoomScaleSheetLayoutView="142" workbookViewId="0">
      <selection activeCell="A2" sqref="A2:L2"/>
    </sheetView>
  </sheetViews>
  <sheetFormatPr defaultColWidth="8.85546875" defaultRowHeight="15" x14ac:dyDescent="0.25"/>
  <cols>
    <col min="2" max="2" width="9.5703125" customWidth="1"/>
    <col min="3" max="4" width="12.28515625" customWidth="1"/>
    <col min="5" max="5" width="12.5703125" customWidth="1"/>
    <col min="6" max="6" width="11.28515625" customWidth="1"/>
    <col min="7" max="7" width="14.140625" customWidth="1"/>
    <col min="8" max="9" width="11.140625" customWidth="1"/>
    <col min="10" max="10" width="13" customWidth="1"/>
    <col min="11" max="11" width="9.7109375" customWidth="1"/>
    <col min="12" max="12" width="7.7109375" customWidth="1"/>
  </cols>
  <sheetData>
    <row r="1" spans="1:12" ht="33.75" customHeight="1" x14ac:dyDescent="0.25">
      <c r="A1" s="165" t="s">
        <v>281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</row>
    <row r="2" spans="1:12" ht="33.75" customHeight="1" thickBot="1" x14ac:dyDescent="0.3">
      <c r="A2" s="236" t="s">
        <v>282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</row>
    <row r="3" spans="1:12" ht="15.75" customHeight="1" x14ac:dyDescent="0.25">
      <c r="A3" s="173" t="s">
        <v>361</v>
      </c>
      <c r="B3" s="238"/>
      <c r="C3" s="162" t="s">
        <v>364</v>
      </c>
      <c r="D3" s="162" t="s">
        <v>366</v>
      </c>
      <c r="E3" s="162" t="s">
        <v>368</v>
      </c>
      <c r="F3" s="162" t="s">
        <v>370</v>
      </c>
      <c r="G3" s="162" t="s">
        <v>372</v>
      </c>
      <c r="H3" s="162" t="s">
        <v>374</v>
      </c>
      <c r="I3" s="162" t="s">
        <v>376</v>
      </c>
      <c r="J3" s="162" t="s">
        <v>378</v>
      </c>
      <c r="K3" s="173" t="s">
        <v>362</v>
      </c>
      <c r="L3" s="238"/>
    </row>
    <row r="4" spans="1:12" ht="15.75" thickBot="1" x14ac:dyDescent="0.3">
      <c r="A4" s="186"/>
      <c r="B4" s="239"/>
      <c r="C4" s="163"/>
      <c r="D4" s="163"/>
      <c r="E4" s="163"/>
      <c r="F4" s="163"/>
      <c r="G4" s="163"/>
      <c r="H4" s="163"/>
      <c r="I4" s="163"/>
      <c r="J4" s="163"/>
      <c r="K4" s="186"/>
      <c r="L4" s="239"/>
    </row>
    <row r="5" spans="1:12" ht="30.75" customHeight="1" x14ac:dyDescent="0.25">
      <c r="A5" s="36" t="s">
        <v>151</v>
      </c>
      <c r="B5" s="70" t="s">
        <v>152</v>
      </c>
      <c r="C5" s="163"/>
      <c r="D5" s="163"/>
      <c r="E5" s="163"/>
      <c r="F5" s="163"/>
      <c r="G5" s="163"/>
      <c r="H5" s="163"/>
      <c r="I5" s="163"/>
      <c r="J5" s="163"/>
      <c r="K5" s="38" t="s">
        <v>152</v>
      </c>
      <c r="L5" s="64" t="s">
        <v>151</v>
      </c>
    </row>
    <row r="6" spans="1:12" ht="39" thickBot="1" x14ac:dyDescent="0.3">
      <c r="A6" s="37" t="s">
        <v>355</v>
      </c>
      <c r="B6" s="37" t="s">
        <v>363</v>
      </c>
      <c r="C6" s="37" t="s">
        <v>365</v>
      </c>
      <c r="D6" s="37" t="s">
        <v>367</v>
      </c>
      <c r="E6" s="37" t="s">
        <v>369</v>
      </c>
      <c r="F6" s="37" t="s">
        <v>371</v>
      </c>
      <c r="G6" s="37" t="s">
        <v>373</v>
      </c>
      <c r="H6" s="37" t="s">
        <v>375</v>
      </c>
      <c r="I6" s="37" t="s">
        <v>377</v>
      </c>
      <c r="J6" s="37" t="s">
        <v>379</v>
      </c>
      <c r="K6" s="37" t="s">
        <v>363</v>
      </c>
      <c r="L6" s="37" t="s">
        <v>355</v>
      </c>
    </row>
    <row r="7" spans="1:12" s="7" customFormat="1" ht="15.75" thickBot="1" x14ac:dyDescent="0.3">
      <c r="A7" s="15" t="s">
        <v>175</v>
      </c>
      <c r="B7" s="15" t="s">
        <v>176</v>
      </c>
      <c r="C7" s="15" t="s">
        <v>177</v>
      </c>
      <c r="D7" s="15" t="s">
        <v>178</v>
      </c>
      <c r="E7" s="15" t="s">
        <v>179</v>
      </c>
      <c r="F7" s="15" t="s">
        <v>180</v>
      </c>
      <c r="G7" s="15" t="s">
        <v>181</v>
      </c>
      <c r="H7" s="15" t="s">
        <v>182</v>
      </c>
      <c r="I7" s="15" t="s">
        <v>183</v>
      </c>
      <c r="J7" s="15" t="s">
        <v>184</v>
      </c>
      <c r="K7" s="15" t="s">
        <v>176</v>
      </c>
      <c r="L7" s="15" t="s">
        <v>175</v>
      </c>
    </row>
    <row r="8" spans="1:12" ht="25.15" customHeight="1" thickBot="1" x14ac:dyDescent="0.3">
      <c r="A8" s="233" t="s">
        <v>389</v>
      </c>
      <c r="B8" s="16" t="s">
        <v>390</v>
      </c>
      <c r="C8" s="83">
        <v>0.3</v>
      </c>
      <c r="D8" s="83">
        <v>0.3</v>
      </c>
      <c r="E8" s="83">
        <v>0.3</v>
      </c>
      <c r="F8" s="83">
        <v>1.6</v>
      </c>
      <c r="G8" s="83">
        <v>0.2</v>
      </c>
      <c r="H8" s="83">
        <v>0.2</v>
      </c>
      <c r="I8" s="83">
        <v>0.1</v>
      </c>
      <c r="J8" s="19">
        <v>2.6</v>
      </c>
      <c r="K8" s="16" t="s">
        <v>354</v>
      </c>
      <c r="L8" s="233" t="s">
        <v>385</v>
      </c>
    </row>
    <row r="9" spans="1:12" ht="25.15" customHeight="1" thickBot="1" x14ac:dyDescent="0.3">
      <c r="A9" s="234"/>
      <c r="B9" s="16" t="s">
        <v>347</v>
      </c>
      <c r="C9" s="84">
        <v>0.3</v>
      </c>
      <c r="D9" s="84">
        <v>0.3</v>
      </c>
      <c r="E9" s="84">
        <v>0.2</v>
      </c>
      <c r="F9" s="84">
        <v>1.2</v>
      </c>
      <c r="G9" s="84">
        <v>0.1</v>
      </c>
      <c r="H9" s="84">
        <v>0.1</v>
      </c>
      <c r="I9" s="84">
        <v>0</v>
      </c>
      <c r="J9" s="20">
        <v>2</v>
      </c>
      <c r="K9" s="16" t="s">
        <v>358</v>
      </c>
      <c r="L9" s="234"/>
    </row>
    <row r="10" spans="1:12" ht="25.15" customHeight="1" thickBot="1" x14ac:dyDescent="0.3">
      <c r="A10" s="235"/>
      <c r="B10" s="16" t="s">
        <v>359</v>
      </c>
      <c r="C10" s="85">
        <v>0.3</v>
      </c>
      <c r="D10" s="85">
        <v>0.3</v>
      </c>
      <c r="E10" s="85">
        <v>0.2</v>
      </c>
      <c r="F10" s="85">
        <v>1.4</v>
      </c>
      <c r="G10" s="85">
        <v>0.2</v>
      </c>
      <c r="H10" s="85">
        <v>0.1</v>
      </c>
      <c r="I10" s="85">
        <v>0</v>
      </c>
      <c r="J10" s="21">
        <v>2.2999999999999998</v>
      </c>
      <c r="K10" s="16" t="s">
        <v>360</v>
      </c>
      <c r="L10" s="235"/>
    </row>
    <row r="11" spans="1:12" ht="25.15" customHeight="1" thickBot="1" x14ac:dyDescent="0.3">
      <c r="A11" s="233" t="s">
        <v>384</v>
      </c>
      <c r="B11" s="16" t="s">
        <v>390</v>
      </c>
      <c r="C11" s="84">
        <v>0.2</v>
      </c>
      <c r="D11" s="84">
        <v>0.2</v>
      </c>
      <c r="E11" s="84">
        <v>0.2</v>
      </c>
      <c r="F11" s="84">
        <v>1.3</v>
      </c>
      <c r="G11" s="84">
        <v>0.2</v>
      </c>
      <c r="H11" s="84">
        <v>0.1</v>
      </c>
      <c r="I11" s="84">
        <v>0.1</v>
      </c>
      <c r="J11" s="20">
        <v>2.1</v>
      </c>
      <c r="K11" s="16" t="s">
        <v>354</v>
      </c>
      <c r="L11" s="233" t="s">
        <v>386</v>
      </c>
    </row>
    <row r="12" spans="1:12" ht="25.15" customHeight="1" thickBot="1" x14ac:dyDescent="0.3">
      <c r="A12" s="234"/>
      <c r="B12" s="16" t="s">
        <v>347</v>
      </c>
      <c r="C12" s="83">
        <v>0.2</v>
      </c>
      <c r="D12" s="83">
        <v>0.2</v>
      </c>
      <c r="E12" s="83">
        <v>0.2</v>
      </c>
      <c r="F12" s="83">
        <v>1.2</v>
      </c>
      <c r="G12" s="83">
        <v>0.1</v>
      </c>
      <c r="H12" s="83">
        <v>0.1</v>
      </c>
      <c r="I12" s="83">
        <v>0.1</v>
      </c>
      <c r="J12" s="19">
        <v>1.8</v>
      </c>
      <c r="K12" s="16" t="s">
        <v>358</v>
      </c>
      <c r="L12" s="234"/>
    </row>
    <row r="13" spans="1:12" ht="25.15" customHeight="1" thickBot="1" x14ac:dyDescent="0.3">
      <c r="A13" s="235"/>
      <c r="B13" s="16" t="s">
        <v>359</v>
      </c>
      <c r="C13" s="86">
        <v>0.2</v>
      </c>
      <c r="D13" s="86">
        <v>0.2</v>
      </c>
      <c r="E13" s="86">
        <v>0.2</v>
      </c>
      <c r="F13" s="86">
        <v>1.3</v>
      </c>
      <c r="G13" s="86">
        <v>0.2</v>
      </c>
      <c r="H13" s="86">
        <v>0.1</v>
      </c>
      <c r="I13" s="86">
        <v>0.1</v>
      </c>
      <c r="J13" s="22">
        <v>2</v>
      </c>
      <c r="K13" s="16" t="s">
        <v>360</v>
      </c>
      <c r="L13" s="235"/>
    </row>
    <row r="14" spans="1:12" ht="25.15" customHeight="1" thickBot="1" x14ac:dyDescent="0.3">
      <c r="A14" s="233" t="s">
        <v>73</v>
      </c>
      <c r="B14" s="16" t="s">
        <v>390</v>
      </c>
      <c r="C14" s="83">
        <v>0.2</v>
      </c>
      <c r="D14" s="83">
        <v>0.3</v>
      </c>
      <c r="E14" s="83">
        <v>0.3</v>
      </c>
      <c r="F14" s="83">
        <v>1.5</v>
      </c>
      <c r="G14" s="83">
        <v>0.2</v>
      </c>
      <c r="H14" s="83">
        <v>0.1</v>
      </c>
      <c r="I14" s="83">
        <v>0.1</v>
      </c>
      <c r="J14" s="19">
        <v>2.4</v>
      </c>
      <c r="K14" s="16" t="s">
        <v>354</v>
      </c>
      <c r="L14" s="233" t="s">
        <v>261</v>
      </c>
    </row>
    <row r="15" spans="1:12" ht="25.15" customHeight="1" thickBot="1" x14ac:dyDescent="0.3">
      <c r="A15" s="234"/>
      <c r="B15" s="16" t="s">
        <v>347</v>
      </c>
      <c r="C15" s="20">
        <v>0.2</v>
      </c>
      <c r="D15" s="20">
        <v>0.3</v>
      </c>
      <c r="E15" s="20">
        <v>0.2</v>
      </c>
      <c r="F15" s="20">
        <v>1.2</v>
      </c>
      <c r="G15" s="20">
        <v>0.1</v>
      </c>
      <c r="H15" s="20">
        <v>0.1</v>
      </c>
      <c r="I15" s="20">
        <v>0</v>
      </c>
      <c r="J15" s="20">
        <v>1.9</v>
      </c>
      <c r="K15" s="16" t="s">
        <v>358</v>
      </c>
      <c r="L15" s="234"/>
    </row>
    <row r="16" spans="1:12" ht="25.15" customHeight="1" thickBot="1" x14ac:dyDescent="0.3">
      <c r="A16" s="235"/>
      <c r="B16" s="16" t="s">
        <v>359</v>
      </c>
      <c r="C16" s="21">
        <v>0.2</v>
      </c>
      <c r="D16" s="21">
        <v>0.3</v>
      </c>
      <c r="E16" s="21">
        <v>0.2</v>
      </c>
      <c r="F16" s="21">
        <v>1.4</v>
      </c>
      <c r="G16" s="21">
        <v>0.2</v>
      </c>
      <c r="H16" s="21">
        <v>0.1</v>
      </c>
      <c r="I16" s="21">
        <v>0.1</v>
      </c>
      <c r="J16" s="21">
        <v>2.2000000000000002</v>
      </c>
      <c r="K16" s="16" t="s">
        <v>360</v>
      </c>
      <c r="L16" s="235"/>
    </row>
    <row r="17" spans="1:12" ht="15.75" customHeight="1" x14ac:dyDescent="0.25">
      <c r="A17" s="148" t="s">
        <v>391</v>
      </c>
      <c r="B17" s="149"/>
      <c r="C17" s="149"/>
      <c r="D17" s="149"/>
      <c r="E17" s="149"/>
      <c r="F17" s="149"/>
      <c r="G17" s="149"/>
      <c r="H17" s="149"/>
      <c r="I17" s="149"/>
      <c r="J17" s="149"/>
      <c r="K17" s="149"/>
      <c r="L17" s="240"/>
    </row>
  </sheetData>
  <mergeCells count="19">
    <mergeCell ref="A17:L17"/>
    <mergeCell ref="C3:C5"/>
    <mergeCell ref="D3:D5"/>
    <mergeCell ref="E3:E5"/>
    <mergeCell ref="F3:F5"/>
    <mergeCell ref="G3:G5"/>
    <mergeCell ref="H3:H5"/>
    <mergeCell ref="I3:I5"/>
    <mergeCell ref="J3:J5"/>
    <mergeCell ref="L8:L10"/>
    <mergeCell ref="L11:L13"/>
    <mergeCell ref="L14:L16"/>
    <mergeCell ref="A8:A10"/>
    <mergeCell ref="A11:A13"/>
    <mergeCell ref="A14:A16"/>
    <mergeCell ref="A2:L2"/>
    <mergeCell ref="A1:L1"/>
    <mergeCell ref="K3:L4"/>
    <mergeCell ref="A3:B4"/>
  </mergeCells>
  <pageMargins left="0.7" right="0.7" top="0.75" bottom="0.75" header="0.3" footer="0.3"/>
  <pageSetup scale="91" orientation="landscape" r:id="rId1"/>
  <ignoredErrors>
    <ignoredError sqref="B7:J7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view="pageBreakPreview" zoomScale="160" zoomScaleSheetLayoutView="160" workbookViewId="0">
      <selection activeCell="A2" sqref="A2:E2"/>
    </sheetView>
  </sheetViews>
  <sheetFormatPr defaultColWidth="8.85546875" defaultRowHeight="15" x14ac:dyDescent="0.25"/>
  <cols>
    <col min="1" max="1" width="28.85546875" customWidth="1"/>
    <col min="2" max="2" width="14.5703125" customWidth="1"/>
    <col min="3" max="3" width="15.28515625" customWidth="1"/>
    <col min="4" max="4" width="15.42578125" customWidth="1"/>
    <col min="5" max="5" width="28.7109375" customWidth="1"/>
    <col min="10" max="10" width="32.140625" customWidth="1"/>
  </cols>
  <sheetData>
    <row r="1" spans="1:9" ht="24.6" customHeight="1" x14ac:dyDescent="0.25">
      <c r="A1" s="241" t="s">
        <v>283</v>
      </c>
      <c r="B1" s="155"/>
      <c r="C1" s="155"/>
      <c r="D1" s="155"/>
      <c r="E1" s="155"/>
    </row>
    <row r="2" spans="1:9" ht="33" customHeight="1" thickBot="1" x14ac:dyDescent="0.3">
      <c r="A2" s="241" t="s">
        <v>445</v>
      </c>
      <c r="B2" s="155"/>
      <c r="C2" s="155"/>
      <c r="D2" s="155"/>
      <c r="E2" s="155"/>
    </row>
    <row r="3" spans="1:9" ht="15.75" thickTop="1" x14ac:dyDescent="0.25">
      <c r="A3" s="246" t="s">
        <v>153</v>
      </c>
      <c r="B3" s="49" t="s">
        <v>356</v>
      </c>
      <c r="C3" s="49" t="s">
        <v>357</v>
      </c>
      <c r="D3" s="49" t="s">
        <v>359</v>
      </c>
      <c r="E3" s="244" t="s">
        <v>210</v>
      </c>
    </row>
    <row r="4" spans="1:9" ht="15.75" thickBot="1" x14ac:dyDescent="0.3">
      <c r="A4" s="247"/>
      <c r="B4" s="50" t="s">
        <v>354</v>
      </c>
      <c r="C4" s="50" t="s">
        <v>358</v>
      </c>
      <c r="D4" s="50" t="s">
        <v>360</v>
      </c>
      <c r="E4" s="245"/>
    </row>
    <row r="5" spans="1:9" ht="16.5" thickTop="1" thickBot="1" x14ac:dyDescent="0.3">
      <c r="A5" s="23" t="s">
        <v>158</v>
      </c>
      <c r="B5" s="53" t="s">
        <v>159</v>
      </c>
      <c r="C5" s="53" t="s">
        <v>160</v>
      </c>
      <c r="D5" s="53" t="s">
        <v>178</v>
      </c>
      <c r="E5" s="23" t="s">
        <v>380</v>
      </c>
      <c r="F5" s="7"/>
      <c r="G5" s="7"/>
      <c r="H5" s="7"/>
      <c r="I5" s="7"/>
    </row>
    <row r="6" spans="1:9" ht="18" customHeight="1" thickTop="1" thickBot="1" x14ac:dyDescent="0.3">
      <c r="A6" s="24" t="s">
        <v>154</v>
      </c>
      <c r="B6" s="81">
        <v>1.8</v>
      </c>
      <c r="C6" s="81">
        <v>1.2</v>
      </c>
      <c r="D6" s="81">
        <v>1.5</v>
      </c>
      <c r="E6" s="31" t="s">
        <v>211</v>
      </c>
      <c r="F6" s="7"/>
      <c r="G6" s="7"/>
      <c r="H6" s="7"/>
      <c r="I6" s="7"/>
    </row>
    <row r="7" spans="1:9" ht="18" customHeight="1" thickTop="1" thickBot="1" x14ac:dyDescent="0.3">
      <c r="A7" s="24" t="s">
        <v>36</v>
      </c>
      <c r="B7" s="82">
        <v>3.1</v>
      </c>
      <c r="C7" s="82">
        <v>2.8</v>
      </c>
      <c r="D7" s="82">
        <v>3</v>
      </c>
      <c r="E7" s="31" t="s">
        <v>212</v>
      </c>
      <c r="F7" s="7"/>
      <c r="G7" s="7"/>
      <c r="H7" s="7"/>
      <c r="I7" s="7"/>
    </row>
    <row r="8" spans="1:9" ht="18" customHeight="1" thickTop="1" thickBot="1" x14ac:dyDescent="0.3">
      <c r="A8" s="24" t="s">
        <v>37</v>
      </c>
      <c r="B8" s="81">
        <v>1.9</v>
      </c>
      <c r="C8" s="81">
        <v>1.8</v>
      </c>
      <c r="D8" s="81">
        <v>1.8</v>
      </c>
      <c r="E8" s="31" t="s">
        <v>213</v>
      </c>
      <c r="F8" s="7"/>
      <c r="G8" s="7"/>
      <c r="H8" s="7"/>
      <c r="I8" s="7"/>
    </row>
    <row r="9" spans="1:9" ht="18" customHeight="1" thickTop="1" thickBot="1" x14ac:dyDescent="0.3">
      <c r="A9" s="24" t="s">
        <v>38</v>
      </c>
      <c r="B9" s="82">
        <v>1.9</v>
      </c>
      <c r="C9" s="82">
        <v>1.7</v>
      </c>
      <c r="D9" s="82">
        <v>1.8</v>
      </c>
      <c r="E9" s="31" t="s">
        <v>214</v>
      </c>
      <c r="F9" s="7"/>
      <c r="G9" s="7"/>
      <c r="H9" s="7"/>
      <c r="I9" s="7"/>
    </row>
    <row r="10" spans="1:9" ht="18" customHeight="1" thickTop="1" thickBot="1" x14ac:dyDescent="0.3">
      <c r="A10" s="24" t="s">
        <v>39</v>
      </c>
      <c r="B10" s="81">
        <v>1.9</v>
      </c>
      <c r="C10" s="81">
        <v>1.3</v>
      </c>
      <c r="D10" s="81">
        <v>1.7</v>
      </c>
      <c r="E10" s="31" t="s">
        <v>215</v>
      </c>
      <c r="F10" s="7"/>
      <c r="G10" s="7"/>
      <c r="H10" s="7"/>
      <c r="I10" s="7"/>
    </row>
    <row r="11" spans="1:9" ht="18" customHeight="1" thickTop="1" thickBot="1" x14ac:dyDescent="0.3">
      <c r="A11" s="24" t="s">
        <v>40</v>
      </c>
      <c r="B11" s="82">
        <v>1.1000000000000001</v>
      </c>
      <c r="C11" s="82">
        <v>1</v>
      </c>
      <c r="D11" s="82">
        <v>1.1000000000000001</v>
      </c>
      <c r="E11" s="31" t="s">
        <v>216</v>
      </c>
      <c r="F11" s="7"/>
      <c r="G11" s="7"/>
      <c r="H11" s="7"/>
      <c r="I11" s="7"/>
    </row>
    <row r="12" spans="1:9" ht="18" customHeight="1" thickTop="1" thickBot="1" x14ac:dyDescent="0.3">
      <c r="A12" s="24" t="s">
        <v>41</v>
      </c>
      <c r="B12" s="81">
        <v>2.6</v>
      </c>
      <c r="C12" s="81">
        <v>1.8</v>
      </c>
      <c r="D12" s="81">
        <v>2.2000000000000002</v>
      </c>
      <c r="E12" s="31" t="s">
        <v>217</v>
      </c>
      <c r="F12" s="7"/>
      <c r="G12" s="7"/>
      <c r="H12" s="7"/>
      <c r="I12" s="7"/>
    </row>
    <row r="13" spans="1:9" ht="18" customHeight="1" thickTop="1" thickBot="1" x14ac:dyDescent="0.3">
      <c r="A13" s="24" t="s">
        <v>42</v>
      </c>
      <c r="B13" s="82">
        <v>1.1000000000000001</v>
      </c>
      <c r="C13" s="82">
        <v>1</v>
      </c>
      <c r="D13" s="82">
        <v>1.1000000000000001</v>
      </c>
      <c r="E13" s="31" t="s">
        <v>218</v>
      </c>
      <c r="F13" s="7"/>
      <c r="G13" s="7"/>
      <c r="H13" s="7"/>
      <c r="I13" s="7"/>
    </row>
    <row r="14" spans="1:9" ht="18" customHeight="1" thickTop="1" thickBot="1" x14ac:dyDescent="0.3">
      <c r="A14" s="24" t="s">
        <v>43</v>
      </c>
      <c r="B14" s="81">
        <v>1.2</v>
      </c>
      <c r="C14" s="81">
        <v>0.7</v>
      </c>
      <c r="D14" s="81">
        <v>1</v>
      </c>
      <c r="E14" s="31" t="s">
        <v>219</v>
      </c>
      <c r="F14" s="7"/>
      <c r="G14" s="7"/>
      <c r="H14" s="7"/>
      <c r="I14" s="7"/>
    </row>
    <row r="15" spans="1:9" ht="18" customHeight="1" thickTop="1" thickBot="1" x14ac:dyDescent="0.3">
      <c r="A15" s="24" t="s">
        <v>44</v>
      </c>
      <c r="B15" s="82">
        <v>1.4</v>
      </c>
      <c r="C15" s="82">
        <v>1.1000000000000001</v>
      </c>
      <c r="D15" s="82">
        <v>1.3</v>
      </c>
      <c r="E15" s="31" t="s">
        <v>220</v>
      </c>
    </row>
    <row r="16" spans="1:9" ht="18" customHeight="1" thickTop="1" thickBot="1" x14ac:dyDescent="0.3">
      <c r="A16" s="24" t="s">
        <v>45</v>
      </c>
      <c r="B16" s="81">
        <v>1.4</v>
      </c>
      <c r="C16" s="81">
        <v>1.3</v>
      </c>
      <c r="D16" s="81">
        <v>1.3</v>
      </c>
      <c r="E16" s="31" t="s">
        <v>221</v>
      </c>
    </row>
    <row r="17" spans="1:5" ht="18" customHeight="1" thickTop="1" thickBot="1" x14ac:dyDescent="0.3">
      <c r="A17" s="24" t="s">
        <v>46</v>
      </c>
      <c r="B17" s="82">
        <v>1.7</v>
      </c>
      <c r="C17" s="82">
        <v>1.3</v>
      </c>
      <c r="D17" s="82">
        <v>1.5</v>
      </c>
      <c r="E17" s="31" t="s">
        <v>222</v>
      </c>
    </row>
    <row r="18" spans="1:5" ht="18" customHeight="1" thickTop="1" thickBot="1" x14ac:dyDescent="0.3">
      <c r="A18" s="24" t="s">
        <v>47</v>
      </c>
      <c r="B18" s="81">
        <v>2.7</v>
      </c>
      <c r="C18" s="81">
        <v>2.7</v>
      </c>
      <c r="D18" s="81">
        <v>2.7</v>
      </c>
      <c r="E18" s="31" t="s">
        <v>223</v>
      </c>
    </row>
    <row r="19" spans="1:5" ht="18" customHeight="1" thickTop="1" thickBot="1" x14ac:dyDescent="0.3">
      <c r="A19" s="24" t="s">
        <v>48</v>
      </c>
      <c r="B19" s="82">
        <v>2.5</v>
      </c>
      <c r="C19" s="82">
        <v>1.9</v>
      </c>
      <c r="D19" s="82">
        <v>2.2000000000000002</v>
      </c>
      <c r="E19" s="31" t="s">
        <v>224</v>
      </c>
    </row>
    <row r="20" spans="1:5" ht="18" customHeight="1" thickTop="1" thickBot="1" x14ac:dyDescent="0.3">
      <c r="A20" s="24" t="s">
        <v>49</v>
      </c>
      <c r="B20" s="81">
        <v>1.6</v>
      </c>
      <c r="C20" s="81">
        <v>1.4</v>
      </c>
      <c r="D20" s="81">
        <v>1.5</v>
      </c>
      <c r="E20" s="31" t="s">
        <v>225</v>
      </c>
    </row>
    <row r="21" spans="1:5" ht="18" customHeight="1" thickTop="1" thickBot="1" x14ac:dyDescent="0.3">
      <c r="A21" s="24" t="s">
        <v>50</v>
      </c>
      <c r="B21" s="82">
        <v>2.6</v>
      </c>
      <c r="C21" s="82">
        <v>1.8</v>
      </c>
      <c r="D21" s="82">
        <v>2.2000000000000002</v>
      </c>
      <c r="E21" s="31" t="s">
        <v>226</v>
      </c>
    </row>
    <row r="22" spans="1:5" ht="18" customHeight="1" thickTop="1" thickBot="1" x14ac:dyDescent="0.3">
      <c r="A22" s="24" t="s">
        <v>51</v>
      </c>
      <c r="B22" s="81">
        <v>2.6</v>
      </c>
      <c r="C22" s="81">
        <v>2.2000000000000002</v>
      </c>
      <c r="D22" s="81">
        <v>2.4</v>
      </c>
      <c r="E22" s="31" t="s">
        <v>227</v>
      </c>
    </row>
    <row r="23" spans="1:5" ht="18" customHeight="1" thickTop="1" thickBot="1" x14ac:dyDescent="0.3">
      <c r="A23" s="24" t="s">
        <v>52</v>
      </c>
      <c r="B23" s="82">
        <v>3.4</v>
      </c>
      <c r="C23" s="82">
        <v>2.9</v>
      </c>
      <c r="D23" s="82">
        <v>3.2</v>
      </c>
      <c r="E23" s="31" t="s">
        <v>228</v>
      </c>
    </row>
    <row r="24" spans="1:5" ht="18" customHeight="1" thickTop="1" thickBot="1" x14ac:dyDescent="0.3">
      <c r="A24" s="24" t="s">
        <v>53</v>
      </c>
      <c r="B24" s="81">
        <v>2.2999999999999998</v>
      </c>
      <c r="C24" s="81">
        <v>1.7</v>
      </c>
      <c r="D24" s="81">
        <v>2</v>
      </c>
      <c r="E24" s="31" t="s">
        <v>229</v>
      </c>
    </row>
    <row r="25" spans="1:5" ht="18" customHeight="1" thickTop="1" thickBot="1" x14ac:dyDescent="0.3">
      <c r="A25" s="24" t="s">
        <v>54</v>
      </c>
      <c r="B25" s="82">
        <v>2.4</v>
      </c>
      <c r="C25" s="82">
        <v>1.8</v>
      </c>
      <c r="D25" s="82">
        <v>2.1</v>
      </c>
      <c r="E25" s="31" t="s">
        <v>230</v>
      </c>
    </row>
    <row r="26" spans="1:5" ht="18" customHeight="1" thickTop="1" thickBot="1" x14ac:dyDescent="0.3">
      <c r="A26" s="24" t="s">
        <v>55</v>
      </c>
      <c r="B26" s="81">
        <v>2.5</v>
      </c>
      <c r="C26" s="81">
        <v>2</v>
      </c>
      <c r="D26" s="81">
        <v>2.2000000000000002</v>
      </c>
      <c r="E26" s="31" t="s">
        <v>231</v>
      </c>
    </row>
    <row r="27" spans="1:5" ht="18" customHeight="1" thickTop="1" thickBot="1" x14ac:dyDescent="0.3">
      <c r="A27" s="24" t="s">
        <v>56</v>
      </c>
      <c r="B27" s="82">
        <v>0.9</v>
      </c>
      <c r="C27" s="82">
        <v>0.7</v>
      </c>
      <c r="D27" s="82">
        <v>0.8</v>
      </c>
      <c r="E27" s="31" t="s">
        <v>232</v>
      </c>
    </row>
    <row r="28" spans="1:5" ht="18" customHeight="1" thickTop="1" thickBot="1" x14ac:dyDescent="0.3">
      <c r="A28" s="24" t="s">
        <v>57</v>
      </c>
      <c r="B28" s="81">
        <v>1</v>
      </c>
      <c r="C28" s="81">
        <v>0.9</v>
      </c>
      <c r="D28" s="81">
        <v>1</v>
      </c>
      <c r="E28" s="31" t="s">
        <v>233</v>
      </c>
    </row>
    <row r="29" spans="1:5" ht="18" customHeight="1" thickTop="1" thickBot="1" x14ac:dyDescent="0.3">
      <c r="A29" s="24" t="s">
        <v>58</v>
      </c>
      <c r="B29" s="82">
        <v>1.2</v>
      </c>
      <c r="C29" s="82">
        <v>1</v>
      </c>
      <c r="D29" s="82">
        <v>1.1000000000000001</v>
      </c>
      <c r="E29" s="31" t="s">
        <v>234</v>
      </c>
    </row>
    <row r="30" spans="1:5" ht="18" customHeight="1" thickTop="1" thickBot="1" x14ac:dyDescent="0.3">
      <c r="A30" s="24" t="s">
        <v>59</v>
      </c>
      <c r="B30" s="81">
        <v>1</v>
      </c>
      <c r="C30" s="81">
        <v>1.1000000000000001</v>
      </c>
      <c r="D30" s="81">
        <v>1</v>
      </c>
      <c r="E30" s="31" t="s">
        <v>235</v>
      </c>
    </row>
    <row r="31" spans="1:5" ht="18" customHeight="1" thickTop="1" thickBot="1" x14ac:dyDescent="0.3">
      <c r="A31" s="24" t="s">
        <v>60</v>
      </c>
      <c r="B31" s="82">
        <v>3.5</v>
      </c>
      <c r="C31" s="82">
        <v>3</v>
      </c>
      <c r="D31" s="82">
        <v>3.2</v>
      </c>
      <c r="E31" s="31" t="s">
        <v>236</v>
      </c>
    </row>
    <row r="32" spans="1:5" ht="18" customHeight="1" thickTop="1" thickBot="1" x14ac:dyDescent="0.3">
      <c r="A32" s="24" t="s">
        <v>61</v>
      </c>
      <c r="B32" s="81">
        <v>2.8</v>
      </c>
      <c r="C32" s="81">
        <v>2.5</v>
      </c>
      <c r="D32" s="81">
        <v>2.6</v>
      </c>
      <c r="E32" s="31" t="s">
        <v>237</v>
      </c>
    </row>
    <row r="33" spans="1:5" ht="18" customHeight="1" thickTop="1" thickBot="1" x14ac:dyDescent="0.3">
      <c r="A33" s="24" t="s">
        <v>62</v>
      </c>
      <c r="B33" s="82">
        <v>2.6</v>
      </c>
      <c r="C33" s="82">
        <v>2.8</v>
      </c>
      <c r="D33" s="82">
        <v>2.7</v>
      </c>
      <c r="E33" s="31" t="s">
        <v>238</v>
      </c>
    </row>
    <row r="34" spans="1:5" ht="18" customHeight="1" thickTop="1" thickBot="1" x14ac:dyDescent="0.3">
      <c r="A34" s="24" t="s">
        <v>63</v>
      </c>
      <c r="B34" s="81">
        <v>2.6</v>
      </c>
      <c r="C34" s="81">
        <v>1.9</v>
      </c>
      <c r="D34" s="81">
        <v>2.2000000000000002</v>
      </c>
      <c r="E34" s="31" t="s">
        <v>239</v>
      </c>
    </row>
    <row r="35" spans="1:5" ht="18" customHeight="1" thickTop="1" thickBot="1" x14ac:dyDescent="0.3">
      <c r="A35" s="24" t="s">
        <v>64</v>
      </c>
      <c r="B35" s="82">
        <v>2.4</v>
      </c>
      <c r="C35" s="82">
        <v>2.1</v>
      </c>
      <c r="D35" s="82">
        <v>2.2000000000000002</v>
      </c>
      <c r="E35" s="31" t="s">
        <v>240</v>
      </c>
    </row>
    <row r="36" spans="1:5" ht="18" customHeight="1" thickTop="1" thickBot="1" x14ac:dyDescent="0.3">
      <c r="A36" s="24" t="s">
        <v>65</v>
      </c>
      <c r="B36" s="81">
        <v>2</v>
      </c>
      <c r="C36" s="81">
        <v>1.9</v>
      </c>
      <c r="D36" s="81">
        <v>1.9</v>
      </c>
      <c r="E36" s="31" t="s">
        <v>241</v>
      </c>
    </row>
    <row r="37" spans="1:5" ht="18" customHeight="1" thickTop="1" thickBot="1" x14ac:dyDescent="0.3">
      <c r="A37" s="24" t="s">
        <v>104</v>
      </c>
      <c r="B37" s="82">
        <v>2.2999999999999998</v>
      </c>
      <c r="C37" s="82">
        <v>1.8</v>
      </c>
      <c r="D37" s="82">
        <v>2</v>
      </c>
      <c r="E37" s="31" t="s">
        <v>242</v>
      </c>
    </row>
    <row r="38" spans="1:5" ht="18" customHeight="1" thickTop="1" thickBot="1" x14ac:dyDescent="0.3">
      <c r="A38" s="24" t="s">
        <v>67</v>
      </c>
      <c r="B38" s="81">
        <v>1.3</v>
      </c>
      <c r="C38" s="81">
        <v>1.1000000000000001</v>
      </c>
      <c r="D38" s="81">
        <v>1.2</v>
      </c>
      <c r="E38" s="31" t="s">
        <v>243</v>
      </c>
    </row>
    <row r="39" spans="1:5" ht="18" customHeight="1" thickTop="1" thickBot="1" x14ac:dyDescent="0.3">
      <c r="A39" s="24" t="s">
        <v>68</v>
      </c>
      <c r="B39" s="82">
        <v>2.7</v>
      </c>
      <c r="C39" s="82">
        <v>2</v>
      </c>
      <c r="D39" s="82">
        <v>2.4</v>
      </c>
      <c r="E39" s="31" t="s">
        <v>244</v>
      </c>
    </row>
    <row r="40" spans="1:5" ht="18" customHeight="1" thickTop="1" thickBot="1" x14ac:dyDescent="0.3">
      <c r="A40" s="24" t="s">
        <v>69</v>
      </c>
      <c r="B40" s="81">
        <v>1.7</v>
      </c>
      <c r="C40" s="81">
        <v>1.5</v>
      </c>
      <c r="D40" s="81">
        <v>1.6</v>
      </c>
      <c r="E40" s="31" t="s">
        <v>245</v>
      </c>
    </row>
    <row r="41" spans="1:5" ht="18" customHeight="1" thickTop="1" thickBot="1" x14ac:dyDescent="0.3">
      <c r="A41" s="24" t="s">
        <v>70</v>
      </c>
      <c r="B41" s="82">
        <v>2.5</v>
      </c>
      <c r="C41" s="82">
        <v>1.8</v>
      </c>
      <c r="D41" s="82">
        <v>2.1</v>
      </c>
      <c r="E41" s="31" t="s">
        <v>246</v>
      </c>
    </row>
    <row r="42" spans="1:5" ht="18" customHeight="1" thickTop="1" thickBot="1" x14ac:dyDescent="0.3">
      <c r="A42" s="25" t="s">
        <v>155</v>
      </c>
      <c r="B42" s="91">
        <v>2.4</v>
      </c>
      <c r="C42" s="91">
        <v>1.9</v>
      </c>
      <c r="D42" s="91">
        <v>2.2000000000000002</v>
      </c>
      <c r="E42" s="35" t="s">
        <v>247</v>
      </c>
    </row>
    <row r="43" spans="1:5" ht="15.75" thickTop="1" x14ac:dyDescent="0.25">
      <c r="A43" s="242" t="s">
        <v>391</v>
      </c>
      <c r="B43" s="200"/>
      <c r="C43" s="200"/>
      <c r="D43" s="200"/>
      <c r="E43" s="243"/>
    </row>
  </sheetData>
  <mergeCells count="5">
    <mergeCell ref="A1:E1"/>
    <mergeCell ref="A2:E2"/>
    <mergeCell ref="A43:E43"/>
    <mergeCell ref="E3:E4"/>
    <mergeCell ref="A3:A4"/>
  </mergeCells>
  <pageMargins left="0.7" right="0.7" top="0.75" bottom="0.75" header="0.3" footer="0.3"/>
  <pageSetup scale="85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view="pageBreakPreview" zoomScaleSheetLayoutView="100" workbookViewId="0">
      <selection activeCell="H10" sqref="H10:H11"/>
    </sheetView>
  </sheetViews>
  <sheetFormatPr defaultColWidth="8.85546875" defaultRowHeight="15" x14ac:dyDescent="0.25"/>
  <cols>
    <col min="1" max="1" width="19.28515625" customWidth="1"/>
    <col min="2" max="2" width="12.28515625" customWidth="1"/>
    <col min="3" max="3" width="10.5703125" customWidth="1"/>
    <col min="4" max="4" width="11.85546875" customWidth="1"/>
    <col min="5" max="5" width="12.140625" customWidth="1"/>
    <col min="6" max="6" width="13.5703125" customWidth="1"/>
    <col min="8" max="8" width="11" customWidth="1"/>
    <col min="10" max="10" width="21.28515625" customWidth="1"/>
  </cols>
  <sheetData>
    <row r="1" spans="1:10" ht="31.9" customHeight="1" x14ac:dyDescent="0.25">
      <c r="A1" s="197" t="s">
        <v>284</v>
      </c>
      <c r="B1" s="198"/>
      <c r="C1" s="198"/>
      <c r="D1" s="198"/>
      <c r="E1" s="198"/>
      <c r="F1" s="198"/>
      <c r="G1" s="198"/>
      <c r="H1" s="198"/>
      <c r="I1" s="198"/>
      <c r="J1" s="198"/>
    </row>
    <row r="2" spans="1:10" ht="28.9" customHeight="1" thickBot="1" x14ac:dyDescent="0.3">
      <c r="A2" s="248" t="s">
        <v>285</v>
      </c>
      <c r="B2" s="249"/>
      <c r="C2" s="249"/>
      <c r="D2" s="249"/>
      <c r="E2" s="249"/>
      <c r="F2" s="249"/>
      <c r="G2" s="249"/>
      <c r="H2" s="249"/>
      <c r="I2" s="249"/>
      <c r="J2" s="249"/>
    </row>
    <row r="3" spans="1:10" ht="66.599999999999994" customHeight="1" x14ac:dyDescent="0.25">
      <c r="A3" s="250" t="s">
        <v>153</v>
      </c>
      <c r="B3" s="54" t="s">
        <v>364</v>
      </c>
      <c r="C3" s="55" t="s">
        <v>366</v>
      </c>
      <c r="D3" s="55" t="s">
        <v>368</v>
      </c>
      <c r="E3" s="55" t="s">
        <v>370</v>
      </c>
      <c r="F3" s="55" t="s">
        <v>372</v>
      </c>
      <c r="G3" s="55" t="s">
        <v>374</v>
      </c>
      <c r="H3" s="55" t="s">
        <v>376</v>
      </c>
      <c r="I3" s="56" t="s">
        <v>378</v>
      </c>
      <c r="J3" s="192" t="s">
        <v>210</v>
      </c>
    </row>
    <row r="4" spans="1:10" ht="69.599999999999994" customHeight="1" thickBot="1" x14ac:dyDescent="0.3">
      <c r="A4" s="251"/>
      <c r="B4" s="57" t="s">
        <v>365</v>
      </c>
      <c r="C4" s="58" t="s">
        <v>367</v>
      </c>
      <c r="D4" s="58" t="s">
        <v>369</v>
      </c>
      <c r="E4" s="58" t="s">
        <v>371</v>
      </c>
      <c r="F4" s="58" t="s">
        <v>373</v>
      </c>
      <c r="G4" s="58" t="s">
        <v>375</v>
      </c>
      <c r="H4" s="58" t="s">
        <v>377</v>
      </c>
      <c r="I4" s="59" t="s">
        <v>446</v>
      </c>
      <c r="J4" s="193"/>
    </row>
    <row r="5" spans="1:10" ht="20.45" customHeight="1" thickBot="1" x14ac:dyDescent="0.3">
      <c r="A5" s="60" t="s">
        <v>158</v>
      </c>
      <c r="B5" s="61" t="s">
        <v>159</v>
      </c>
      <c r="C5" s="62" t="s">
        <v>160</v>
      </c>
      <c r="D5" s="62" t="s">
        <v>161</v>
      </c>
      <c r="E5" s="62" t="s">
        <v>162</v>
      </c>
      <c r="F5" s="62" t="s">
        <v>163</v>
      </c>
      <c r="G5" s="62" t="s">
        <v>164</v>
      </c>
      <c r="H5" s="62" t="s">
        <v>165</v>
      </c>
      <c r="I5" s="63" t="s">
        <v>166</v>
      </c>
      <c r="J5" s="2" t="s">
        <v>167</v>
      </c>
    </row>
    <row r="6" spans="1:10" ht="29.25" customHeight="1" thickBot="1" x14ac:dyDescent="0.3">
      <c r="A6" s="6" t="s">
        <v>156</v>
      </c>
      <c r="B6" s="79">
        <v>0.1</v>
      </c>
      <c r="C6" s="79">
        <v>0.1</v>
      </c>
      <c r="D6" s="79">
        <v>0.2</v>
      </c>
      <c r="E6" s="79">
        <v>0.8</v>
      </c>
      <c r="F6" s="79">
        <v>0</v>
      </c>
      <c r="G6" s="79">
        <v>0.1</v>
      </c>
      <c r="H6" s="79">
        <v>0</v>
      </c>
      <c r="I6" s="79">
        <v>1.2</v>
      </c>
      <c r="J6" s="31" t="s">
        <v>211</v>
      </c>
    </row>
    <row r="7" spans="1:10" ht="19.899999999999999" customHeight="1" thickBot="1" x14ac:dyDescent="0.3">
      <c r="A7" s="6" t="s">
        <v>36</v>
      </c>
      <c r="B7" s="80">
        <v>0.3</v>
      </c>
      <c r="C7" s="80">
        <v>0.5</v>
      </c>
      <c r="D7" s="80">
        <v>0.3</v>
      </c>
      <c r="E7" s="80">
        <v>1.7</v>
      </c>
      <c r="F7" s="80">
        <v>0.2</v>
      </c>
      <c r="G7" s="80">
        <v>0.1</v>
      </c>
      <c r="H7" s="80">
        <v>0.1</v>
      </c>
      <c r="I7" s="80">
        <v>2.8</v>
      </c>
      <c r="J7" s="31" t="s">
        <v>212</v>
      </c>
    </row>
    <row r="8" spans="1:10" ht="19.899999999999999" customHeight="1" thickBot="1" x14ac:dyDescent="0.3">
      <c r="A8" s="6" t="s">
        <v>37</v>
      </c>
      <c r="B8" s="79">
        <v>0.5</v>
      </c>
      <c r="C8" s="79">
        <v>0.5</v>
      </c>
      <c r="D8" s="79">
        <v>0.4</v>
      </c>
      <c r="E8" s="79">
        <v>0.4</v>
      </c>
      <c r="F8" s="79">
        <v>0</v>
      </c>
      <c r="G8" s="79">
        <v>0.1</v>
      </c>
      <c r="H8" s="79">
        <v>0.2</v>
      </c>
      <c r="I8" s="79">
        <v>1.8</v>
      </c>
      <c r="J8" s="31" t="s">
        <v>213</v>
      </c>
    </row>
    <row r="9" spans="1:10" ht="19.899999999999999" customHeight="1" thickBot="1" x14ac:dyDescent="0.3">
      <c r="A9" s="6" t="s">
        <v>38</v>
      </c>
      <c r="B9" s="80">
        <v>0.3</v>
      </c>
      <c r="C9" s="80">
        <v>0.3</v>
      </c>
      <c r="D9" s="80">
        <v>0.2</v>
      </c>
      <c r="E9" s="80">
        <v>0.8</v>
      </c>
      <c r="F9" s="80">
        <v>0.1</v>
      </c>
      <c r="G9" s="80">
        <v>0.1</v>
      </c>
      <c r="H9" s="80">
        <v>0</v>
      </c>
      <c r="I9" s="80">
        <v>1.7</v>
      </c>
      <c r="J9" s="31" t="s">
        <v>214</v>
      </c>
    </row>
    <row r="10" spans="1:10" ht="19.899999999999999" customHeight="1" thickBot="1" x14ac:dyDescent="0.3">
      <c r="A10" s="6" t="s">
        <v>39</v>
      </c>
      <c r="B10" s="79">
        <v>0.1</v>
      </c>
      <c r="C10" s="79">
        <v>0.2</v>
      </c>
      <c r="D10" s="79">
        <v>0.2</v>
      </c>
      <c r="E10" s="79">
        <v>0.7</v>
      </c>
      <c r="F10" s="79">
        <v>0.1</v>
      </c>
      <c r="G10" s="79">
        <v>0.1</v>
      </c>
      <c r="H10" s="79">
        <v>0</v>
      </c>
      <c r="I10" s="79">
        <v>1.3</v>
      </c>
      <c r="J10" s="31" t="s">
        <v>215</v>
      </c>
    </row>
    <row r="11" spans="1:10" ht="19.899999999999999" customHeight="1" thickBot="1" x14ac:dyDescent="0.3">
      <c r="A11" s="6" t="s">
        <v>40</v>
      </c>
      <c r="B11" s="80">
        <v>0.1</v>
      </c>
      <c r="C11" s="80">
        <v>0.1</v>
      </c>
      <c r="D11" s="80">
        <v>0.1</v>
      </c>
      <c r="E11" s="80">
        <v>0.8</v>
      </c>
      <c r="F11" s="80">
        <v>0.1</v>
      </c>
      <c r="G11" s="80">
        <v>0</v>
      </c>
      <c r="H11" s="80">
        <v>0</v>
      </c>
      <c r="I11" s="80">
        <v>1</v>
      </c>
      <c r="J11" s="31" t="s">
        <v>216</v>
      </c>
    </row>
    <row r="12" spans="1:10" ht="19.899999999999999" customHeight="1" thickBot="1" x14ac:dyDescent="0.3">
      <c r="A12" s="6" t="s">
        <v>41</v>
      </c>
      <c r="B12" s="79">
        <v>0.1</v>
      </c>
      <c r="C12" s="79">
        <v>0.2</v>
      </c>
      <c r="D12" s="79">
        <v>0.2</v>
      </c>
      <c r="E12" s="79">
        <v>1</v>
      </c>
      <c r="F12" s="79">
        <v>0.1</v>
      </c>
      <c r="G12" s="79">
        <v>0.1</v>
      </c>
      <c r="H12" s="79">
        <v>0.1</v>
      </c>
      <c r="I12" s="79">
        <v>1.8</v>
      </c>
      <c r="J12" s="31" t="s">
        <v>217</v>
      </c>
    </row>
    <row r="13" spans="1:10" ht="19.899999999999999" customHeight="1" thickBot="1" x14ac:dyDescent="0.3">
      <c r="A13" s="6" t="s">
        <v>42</v>
      </c>
      <c r="B13" s="80">
        <v>0.1</v>
      </c>
      <c r="C13" s="80">
        <v>0.2</v>
      </c>
      <c r="D13" s="80">
        <v>0.2</v>
      </c>
      <c r="E13" s="80">
        <v>0.5</v>
      </c>
      <c r="F13" s="80">
        <v>0.1</v>
      </c>
      <c r="G13" s="80">
        <v>0.1</v>
      </c>
      <c r="H13" s="80">
        <v>0.1</v>
      </c>
      <c r="I13" s="80">
        <v>1</v>
      </c>
      <c r="J13" s="31" t="s">
        <v>218</v>
      </c>
    </row>
    <row r="14" spans="1:10" ht="19.899999999999999" customHeight="1" thickBot="1" x14ac:dyDescent="0.3">
      <c r="A14" s="6" t="s">
        <v>43</v>
      </c>
      <c r="B14" s="79">
        <v>0</v>
      </c>
      <c r="C14" s="79">
        <v>0</v>
      </c>
      <c r="D14" s="79">
        <v>0</v>
      </c>
      <c r="E14" s="79">
        <v>0.6</v>
      </c>
      <c r="F14" s="79">
        <v>0</v>
      </c>
      <c r="G14" s="79">
        <v>0</v>
      </c>
      <c r="H14" s="79">
        <v>0</v>
      </c>
      <c r="I14" s="79">
        <v>0.7</v>
      </c>
      <c r="J14" s="31" t="s">
        <v>219</v>
      </c>
    </row>
    <row r="15" spans="1:10" ht="19.899999999999999" customHeight="1" thickBot="1" x14ac:dyDescent="0.3">
      <c r="A15" s="6" t="s">
        <v>157</v>
      </c>
      <c r="B15" s="80">
        <v>0.1</v>
      </c>
      <c r="C15" s="80">
        <v>0.1</v>
      </c>
      <c r="D15" s="80">
        <v>0.1</v>
      </c>
      <c r="E15" s="80">
        <v>0.7</v>
      </c>
      <c r="F15" s="80">
        <v>0.1</v>
      </c>
      <c r="G15" s="80">
        <v>0.1</v>
      </c>
      <c r="H15" s="80">
        <v>0</v>
      </c>
      <c r="I15" s="80">
        <v>1.1000000000000001</v>
      </c>
      <c r="J15" s="31" t="s">
        <v>220</v>
      </c>
    </row>
    <row r="16" spans="1:10" ht="19.899999999999999" customHeight="1" thickBot="1" x14ac:dyDescent="0.3">
      <c r="A16" s="6" t="s">
        <v>45</v>
      </c>
      <c r="B16" s="79">
        <v>0.1</v>
      </c>
      <c r="C16" s="79">
        <v>0.3</v>
      </c>
      <c r="D16" s="79">
        <v>0.1</v>
      </c>
      <c r="E16" s="79">
        <v>0.6</v>
      </c>
      <c r="F16" s="79">
        <v>0</v>
      </c>
      <c r="G16" s="79">
        <v>0.1</v>
      </c>
      <c r="H16" s="79">
        <v>0.1</v>
      </c>
      <c r="I16" s="79">
        <v>1.3</v>
      </c>
      <c r="J16" s="31" t="s">
        <v>221</v>
      </c>
    </row>
    <row r="17" spans="1:10" ht="19.899999999999999" customHeight="1" thickBot="1" x14ac:dyDescent="0.3">
      <c r="A17" s="6" t="s">
        <v>46</v>
      </c>
      <c r="B17" s="80">
        <v>0.1</v>
      </c>
      <c r="C17" s="80">
        <v>0.2</v>
      </c>
      <c r="D17" s="80">
        <v>0.1</v>
      </c>
      <c r="E17" s="80">
        <v>0.8</v>
      </c>
      <c r="F17" s="80">
        <v>0.1</v>
      </c>
      <c r="G17" s="80">
        <v>0.1</v>
      </c>
      <c r="H17" s="80">
        <v>0.1</v>
      </c>
      <c r="I17" s="80">
        <v>1.3</v>
      </c>
      <c r="J17" s="31" t="s">
        <v>222</v>
      </c>
    </row>
    <row r="18" spans="1:10" ht="19.899999999999999" customHeight="1" thickBot="1" x14ac:dyDescent="0.3">
      <c r="A18" s="6" t="s">
        <v>47</v>
      </c>
      <c r="B18" s="79">
        <v>0.3</v>
      </c>
      <c r="C18" s="79">
        <v>0.3</v>
      </c>
      <c r="D18" s="79">
        <v>0.2</v>
      </c>
      <c r="E18" s="79">
        <v>1.9</v>
      </c>
      <c r="F18" s="79">
        <v>0.2</v>
      </c>
      <c r="G18" s="79">
        <v>0.1</v>
      </c>
      <c r="H18" s="79">
        <v>0</v>
      </c>
      <c r="I18" s="79">
        <v>2.7</v>
      </c>
      <c r="J18" s="31" t="s">
        <v>223</v>
      </c>
    </row>
    <row r="19" spans="1:10" ht="19.899999999999999" customHeight="1" thickBot="1" x14ac:dyDescent="0.3">
      <c r="A19" s="6" t="s">
        <v>48</v>
      </c>
      <c r="B19" s="80">
        <v>0.1</v>
      </c>
      <c r="C19" s="80">
        <v>0.3</v>
      </c>
      <c r="D19" s="80">
        <v>0.2</v>
      </c>
      <c r="E19" s="80">
        <v>1.2</v>
      </c>
      <c r="F19" s="80">
        <v>0.2</v>
      </c>
      <c r="G19" s="80">
        <v>0.1</v>
      </c>
      <c r="H19" s="80">
        <v>0</v>
      </c>
      <c r="I19" s="80">
        <v>1.9</v>
      </c>
      <c r="J19" s="31" t="s">
        <v>224</v>
      </c>
    </row>
    <row r="20" spans="1:10" ht="19.899999999999999" customHeight="1" thickBot="1" x14ac:dyDescent="0.3">
      <c r="A20" s="6" t="s">
        <v>49</v>
      </c>
      <c r="B20" s="79">
        <v>0.2</v>
      </c>
      <c r="C20" s="79">
        <v>0.2</v>
      </c>
      <c r="D20" s="79">
        <v>0.2</v>
      </c>
      <c r="E20" s="79">
        <v>0.7</v>
      </c>
      <c r="F20" s="79">
        <v>0.1</v>
      </c>
      <c r="G20" s="79">
        <v>0.1</v>
      </c>
      <c r="H20" s="79">
        <v>0</v>
      </c>
      <c r="I20" s="79">
        <v>1.4</v>
      </c>
      <c r="J20" s="31" t="s">
        <v>225</v>
      </c>
    </row>
    <row r="21" spans="1:10" ht="19.899999999999999" customHeight="1" thickBot="1" x14ac:dyDescent="0.3">
      <c r="A21" s="6" t="s">
        <v>50</v>
      </c>
      <c r="B21" s="80">
        <v>0.2</v>
      </c>
      <c r="C21" s="80">
        <v>0.2</v>
      </c>
      <c r="D21" s="80">
        <v>0.3</v>
      </c>
      <c r="E21" s="80">
        <v>1</v>
      </c>
      <c r="F21" s="80">
        <v>0.1</v>
      </c>
      <c r="G21" s="80">
        <v>0.2</v>
      </c>
      <c r="H21" s="80">
        <v>0</v>
      </c>
      <c r="I21" s="80">
        <v>1.8</v>
      </c>
      <c r="J21" s="31" t="s">
        <v>226</v>
      </c>
    </row>
    <row r="22" spans="1:10" ht="19.899999999999999" customHeight="1" thickBot="1" x14ac:dyDescent="0.3">
      <c r="A22" s="6" t="s">
        <v>51</v>
      </c>
      <c r="B22" s="79">
        <v>0.4</v>
      </c>
      <c r="C22" s="79">
        <v>0.4</v>
      </c>
      <c r="D22" s="79">
        <v>0.2</v>
      </c>
      <c r="E22" s="79">
        <v>1.2</v>
      </c>
      <c r="F22" s="79">
        <v>0.1</v>
      </c>
      <c r="G22" s="79">
        <v>0.1</v>
      </c>
      <c r="H22" s="79">
        <v>0</v>
      </c>
      <c r="I22" s="79">
        <v>2.2000000000000002</v>
      </c>
      <c r="J22" s="31" t="s">
        <v>227</v>
      </c>
    </row>
    <row r="23" spans="1:10" ht="19.899999999999999" customHeight="1" thickBot="1" x14ac:dyDescent="0.3">
      <c r="A23" s="6" t="s">
        <v>52</v>
      </c>
      <c r="B23" s="80">
        <v>0.3</v>
      </c>
      <c r="C23" s="80">
        <v>0.5</v>
      </c>
      <c r="D23" s="80">
        <v>0.3</v>
      </c>
      <c r="E23" s="80">
        <v>1.7</v>
      </c>
      <c r="F23" s="80">
        <v>0.3</v>
      </c>
      <c r="G23" s="80">
        <v>0.4</v>
      </c>
      <c r="H23" s="80">
        <v>0</v>
      </c>
      <c r="I23" s="80">
        <v>2.9</v>
      </c>
      <c r="J23" s="31" t="s">
        <v>228</v>
      </c>
    </row>
    <row r="24" spans="1:10" ht="19.899999999999999" customHeight="1" thickBot="1" x14ac:dyDescent="0.3">
      <c r="A24" s="6" t="s">
        <v>53</v>
      </c>
      <c r="B24" s="79">
        <v>0.2</v>
      </c>
      <c r="C24" s="79">
        <v>0.2</v>
      </c>
      <c r="D24" s="79">
        <v>0.1</v>
      </c>
      <c r="E24" s="79">
        <v>1.2</v>
      </c>
      <c r="F24" s="79">
        <v>0.1</v>
      </c>
      <c r="G24" s="79">
        <v>0</v>
      </c>
      <c r="H24" s="79">
        <v>0</v>
      </c>
      <c r="I24" s="79">
        <v>1.7</v>
      </c>
      <c r="J24" s="31" t="s">
        <v>229</v>
      </c>
    </row>
    <row r="25" spans="1:10" ht="19.899999999999999" customHeight="1" thickBot="1" x14ac:dyDescent="0.3">
      <c r="A25" s="6" t="s">
        <v>54</v>
      </c>
      <c r="B25" s="80">
        <v>0.2</v>
      </c>
      <c r="C25" s="80">
        <v>0.2</v>
      </c>
      <c r="D25" s="80">
        <v>0.1</v>
      </c>
      <c r="E25" s="80">
        <v>1.1000000000000001</v>
      </c>
      <c r="F25" s="80">
        <v>0.1</v>
      </c>
      <c r="G25" s="80">
        <v>0.1</v>
      </c>
      <c r="H25" s="80">
        <v>0</v>
      </c>
      <c r="I25" s="80">
        <v>1.8</v>
      </c>
      <c r="J25" s="31" t="s">
        <v>230</v>
      </c>
    </row>
    <row r="26" spans="1:10" ht="19.899999999999999" customHeight="1" thickBot="1" x14ac:dyDescent="0.3">
      <c r="A26" s="6" t="s">
        <v>55</v>
      </c>
      <c r="B26" s="79">
        <v>0.2</v>
      </c>
      <c r="C26" s="79">
        <v>0.2</v>
      </c>
      <c r="D26" s="79">
        <v>0.2</v>
      </c>
      <c r="E26" s="79">
        <v>1.3</v>
      </c>
      <c r="F26" s="79">
        <v>0.2</v>
      </c>
      <c r="G26" s="79">
        <v>0.1</v>
      </c>
      <c r="H26" s="79">
        <v>0.1</v>
      </c>
      <c r="I26" s="79">
        <v>2</v>
      </c>
      <c r="J26" s="31" t="s">
        <v>231</v>
      </c>
    </row>
    <row r="27" spans="1:10" ht="19.899999999999999" customHeight="1" thickBot="1" x14ac:dyDescent="0.3">
      <c r="A27" s="6" t="s">
        <v>56</v>
      </c>
      <c r="B27" s="80">
        <v>0.1</v>
      </c>
      <c r="C27" s="80">
        <v>0.1</v>
      </c>
      <c r="D27" s="80">
        <v>0.1</v>
      </c>
      <c r="E27" s="80">
        <v>0.2</v>
      </c>
      <c r="F27" s="80">
        <v>0.1</v>
      </c>
      <c r="G27" s="80">
        <v>0.1</v>
      </c>
      <c r="H27" s="80">
        <v>0</v>
      </c>
      <c r="I27" s="80">
        <v>0.7</v>
      </c>
      <c r="J27" s="31" t="s">
        <v>232</v>
      </c>
    </row>
    <row r="28" spans="1:10" ht="19.899999999999999" customHeight="1" thickBot="1" x14ac:dyDescent="0.3">
      <c r="A28" s="6" t="s">
        <v>57</v>
      </c>
      <c r="B28" s="79">
        <v>0.1</v>
      </c>
      <c r="C28" s="79">
        <v>0.2</v>
      </c>
      <c r="D28" s="79">
        <v>0.2</v>
      </c>
      <c r="E28" s="79">
        <v>0.3</v>
      </c>
      <c r="F28" s="79">
        <v>0.1</v>
      </c>
      <c r="G28" s="79">
        <v>0.1</v>
      </c>
      <c r="H28" s="79">
        <v>0</v>
      </c>
      <c r="I28" s="79">
        <v>0.9</v>
      </c>
      <c r="J28" s="31" t="s">
        <v>233</v>
      </c>
    </row>
    <row r="29" spans="1:10" ht="19.899999999999999" customHeight="1" thickBot="1" x14ac:dyDescent="0.3">
      <c r="A29" s="6" t="s">
        <v>58</v>
      </c>
      <c r="B29" s="80">
        <v>0.1</v>
      </c>
      <c r="C29" s="80">
        <v>0.2</v>
      </c>
      <c r="D29" s="80">
        <v>0.3</v>
      </c>
      <c r="E29" s="80">
        <v>0.2</v>
      </c>
      <c r="F29" s="80">
        <v>0.2</v>
      </c>
      <c r="G29" s="80">
        <v>0</v>
      </c>
      <c r="H29" s="80">
        <v>0</v>
      </c>
      <c r="I29" s="80">
        <v>1</v>
      </c>
      <c r="J29" s="31" t="s">
        <v>234</v>
      </c>
    </row>
    <row r="30" spans="1:10" ht="19.899999999999999" customHeight="1" thickBot="1" x14ac:dyDescent="0.3">
      <c r="A30" s="6" t="s">
        <v>59</v>
      </c>
      <c r="B30" s="79">
        <v>0.2</v>
      </c>
      <c r="C30" s="79">
        <v>0.2</v>
      </c>
      <c r="D30" s="79">
        <v>0.2</v>
      </c>
      <c r="E30" s="79">
        <v>0.3</v>
      </c>
      <c r="F30" s="79">
        <v>0.1</v>
      </c>
      <c r="G30" s="79">
        <v>0.1</v>
      </c>
      <c r="H30" s="79">
        <v>0.1</v>
      </c>
      <c r="I30" s="79">
        <v>1.1000000000000001</v>
      </c>
      <c r="J30" s="31" t="s">
        <v>235</v>
      </c>
    </row>
    <row r="31" spans="1:10" ht="19.899999999999999" customHeight="1" thickBot="1" x14ac:dyDescent="0.3">
      <c r="A31" s="6" t="s">
        <v>60</v>
      </c>
      <c r="B31" s="80">
        <v>0.4</v>
      </c>
      <c r="C31" s="80">
        <v>0.5</v>
      </c>
      <c r="D31" s="80">
        <v>0.2</v>
      </c>
      <c r="E31" s="80">
        <v>1.6</v>
      </c>
      <c r="F31" s="80">
        <v>0.2</v>
      </c>
      <c r="G31" s="80">
        <v>0.2</v>
      </c>
      <c r="H31" s="80">
        <v>0.1</v>
      </c>
      <c r="I31" s="80">
        <v>3</v>
      </c>
      <c r="J31" s="31" t="s">
        <v>236</v>
      </c>
    </row>
    <row r="32" spans="1:10" ht="19.899999999999999" customHeight="1" thickBot="1" x14ac:dyDescent="0.3">
      <c r="A32" s="6" t="s">
        <v>61</v>
      </c>
      <c r="B32" s="79">
        <v>0.3</v>
      </c>
      <c r="C32" s="79">
        <v>0.5</v>
      </c>
      <c r="D32" s="79">
        <v>0.1</v>
      </c>
      <c r="E32" s="79">
        <v>1.3</v>
      </c>
      <c r="F32" s="79">
        <v>0.1</v>
      </c>
      <c r="G32" s="79">
        <v>0.2</v>
      </c>
      <c r="H32" s="79">
        <v>0</v>
      </c>
      <c r="I32" s="79">
        <v>2.5</v>
      </c>
      <c r="J32" s="31" t="s">
        <v>237</v>
      </c>
    </row>
    <row r="33" spans="1:10" ht="19.899999999999999" customHeight="1" thickBot="1" x14ac:dyDescent="0.3">
      <c r="A33" s="6" t="s">
        <v>62</v>
      </c>
      <c r="B33" s="80">
        <v>0.2</v>
      </c>
      <c r="C33" s="80">
        <v>0.3</v>
      </c>
      <c r="D33" s="80">
        <v>0.1</v>
      </c>
      <c r="E33" s="80">
        <v>2.1</v>
      </c>
      <c r="F33" s="80">
        <v>0.1</v>
      </c>
      <c r="G33" s="80">
        <v>0.1</v>
      </c>
      <c r="H33" s="80">
        <v>0</v>
      </c>
      <c r="I33" s="80">
        <v>2.8</v>
      </c>
      <c r="J33" s="31" t="s">
        <v>238</v>
      </c>
    </row>
    <row r="34" spans="1:10" ht="19.899999999999999" customHeight="1" thickBot="1" x14ac:dyDescent="0.3">
      <c r="A34" s="6" t="s">
        <v>63</v>
      </c>
      <c r="B34" s="79">
        <v>0.3</v>
      </c>
      <c r="C34" s="79">
        <v>0.3</v>
      </c>
      <c r="D34" s="79">
        <v>0.1</v>
      </c>
      <c r="E34" s="79">
        <v>1.1000000000000001</v>
      </c>
      <c r="F34" s="79">
        <v>0.1</v>
      </c>
      <c r="G34" s="79">
        <v>0.1</v>
      </c>
      <c r="H34" s="79">
        <v>0</v>
      </c>
      <c r="I34" s="79">
        <v>1.9</v>
      </c>
      <c r="J34" s="31" t="s">
        <v>239</v>
      </c>
    </row>
    <row r="35" spans="1:10" ht="19.899999999999999" customHeight="1" thickBot="1" x14ac:dyDescent="0.3">
      <c r="A35" s="6" t="s">
        <v>64</v>
      </c>
      <c r="B35" s="80">
        <v>0.5</v>
      </c>
      <c r="C35" s="80">
        <v>0.7</v>
      </c>
      <c r="D35" s="80">
        <v>0.5</v>
      </c>
      <c r="E35" s="80">
        <v>0.5</v>
      </c>
      <c r="F35" s="80">
        <v>0</v>
      </c>
      <c r="G35" s="80">
        <v>0.1</v>
      </c>
      <c r="H35" s="80">
        <v>0</v>
      </c>
      <c r="I35" s="80">
        <v>2.1</v>
      </c>
      <c r="J35" s="31" t="s">
        <v>240</v>
      </c>
    </row>
    <row r="36" spans="1:10" ht="19.899999999999999" customHeight="1" thickBot="1" x14ac:dyDescent="0.3">
      <c r="A36" s="6" t="s">
        <v>65</v>
      </c>
      <c r="B36" s="79">
        <v>0.2</v>
      </c>
      <c r="C36" s="79">
        <v>0.4</v>
      </c>
      <c r="D36" s="79">
        <v>0.2</v>
      </c>
      <c r="E36" s="79">
        <v>1</v>
      </c>
      <c r="F36" s="79">
        <v>0.1</v>
      </c>
      <c r="G36" s="79">
        <v>0.1</v>
      </c>
      <c r="H36" s="79">
        <v>0.1</v>
      </c>
      <c r="I36" s="79">
        <v>1.9</v>
      </c>
      <c r="J36" s="31" t="s">
        <v>241</v>
      </c>
    </row>
    <row r="37" spans="1:10" ht="19.899999999999999" customHeight="1" thickBot="1" x14ac:dyDescent="0.3">
      <c r="A37" s="6" t="s">
        <v>104</v>
      </c>
      <c r="B37" s="80">
        <v>0.2</v>
      </c>
      <c r="C37" s="80">
        <v>0.3</v>
      </c>
      <c r="D37" s="80">
        <v>0.2</v>
      </c>
      <c r="E37" s="80">
        <v>1.1000000000000001</v>
      </c>
      <c r="F37" s="80">
        <v>0.1</v>
      </c>
      <c r="G37" s="80">
        <v>0.1</v>
      </c>
      <c r="H37" s="80">
        <v>0</v>
      </c>
      <c r="I37" s="80">
        <v>1.8</v>
      </c>
      <c r="J37" s="31" t="s">
        <v>242</v>
      </c>
    </row>
    <row r="38" spans="1:10" ht="19.899999999999999" customHeight="1" thickBot="1" x14ac:dyDescent="0.3">
      <c r="A38" s="6" t="s">
        <v>67</v>
      </c>
      <c r="B38" s="79">
        <v>0.1</v>
      </c>
      <c r="C38" s="79">
        <v>0.2</v>
      </c>
      <c r="D38" s="79">
        <v>0.2</v>
      </c>
      <c r="E38" s="79">
        <v>0.5</v>
      </c>
      <c r="F38" s="79">
        <v>0.1</v>
      </c>
      <c r="G38" s="79">
        <v>0.1</v>
      </c>
      <c r="H38" s="79">
        <v>0.1</v>
      </c>
      <c r="I38" s="79">
        <v>1.1000000000000001</v>
      </c>
      <c r="J38" s="31" t="s">
        <v>243</v>
      </c>
    </row>
    <row r="39" spans="1:10" ht="19.899999999999999" customHeight="1" thickBot="1" x14ac:dyDescent="0.3">
      <c r="A39" s="6" t="s">
        <v>68</v>
      </c>
      <c r="B39" s="80">
        <v>0.3</v>
      </c>
      <c r="C39" s="80">
        <v>0.3</v>
      </c>
      <c r="D39" s="80">
        <v>0.2</v>
      </c>
      <c r="E39" s="80">
        <v>1.3</v>
      </c>
      <c r="F39" s="80">
        <v>0.1</v>
      </c>
      <c r="G39" s="80">
        <v>0.1</v>
      </c>
      <c r="H39" s="80">
        <v>0</v>
      </c>
      <c r="I39" s="80">
        <v>2</v>
      </c>
      <c r="J39" s="31" t="s">
        <v>244</v>
      </c>
    </row>
    <row r="40" spans="1:10" ht="19.899999999999999" customHeight="1" thickBot="1" x14ac:dyDescent="0.3">
      <c r="A40" s="6" t="s">
        <v>107</v>
      </c>
      <c r="B40" s="79">
        <v>0.4</v>
      </c>
      <c r="C40" s="79">
        <v>0.3</v>
      </c>
      <c r="D40" s="79">
        <v>0.1</v>
      </c>
      <c r="E40" s="79">
        <v>0.8</v>
      </c>
      <c r="F40" s="79">
        <v>0.1</v>
      </c>
      <c r="G40" s="79">
        <v>0.1</v>
      </c>
      <c r="H40" s="79">
        <v>0</v>
      </c>
      <c r="I40" s="79">
        <v>1.5</v>
      </c>
      <c r="J40" s="31" t="s">
        <v>245</v>
      </c>
    </row>
    <row r="41" spans="1:10" ht="19.899999999999999" customHeight="1" thickBot="1" x14ac:dyDescent="0.3">
      <c r="A41" s="6" t="s">
        <v>70</v>
      </c>
      <c r="B41" s="80">
        <v>0.2</v>
      </c>
      <c r="C41" s="80">
        <v>0.3</v>
      </c>
      <c r="D41" s="80">
        <v>0.3</v>
      </c>
      <c r="E41" s="80">
        <v>0.9</v>
      </c>
      <c r="F41" s="80">
        <v>0.1</v>
      </c>
      <c r="G41" s="80">
        <v>0.2</v>
      </c>
      <c r="H41" s="80">
        <v>0.1</v>
      </c>
      <c r="I41" s="80">
        <v>1.8</v>
      </c>
      <c r="J41" s="31" t="s">
        <v>246</v>
      </c>
    </row>
    <row r="42" spans="1:10" ht="19.899999999999999" customHeight="1" thickTop="1" thickBot="1" x14ac:dyDescent="0.3">
      <c r="A42" s="6" t="s">
        <v>109</v>
      </c>
      <c r="B42" s="138">
        <v>0.2</v>
      </c>
      <c r="C42" s="138">
        <v>0.3</v>
      </c>
      <c r="D42" s="138">
        <v>0.2</v>
      </c>
      <c r="E42" s="138">
        <v>1.2</v>
      </c>
      <c r="F42" s="138">
        <v>0.1</v>
      </c>
      <c r="G42" s="138">
        <v>0.1</v>
      </c>
      <c r="H42" s="138">
        <v>0</v>
      </c>
      <c r="I42" s="138">
        <v>1.9</v>
      </c>
      <c r="J42" s="35" t="s">
        <v>247</v>
      </c>
    </row>
    <row r="43" spans="1:10" ht="15" customHeight="1" x14ac:dyDescent="0.25">
      <c r="A43" s="150" t="s">
        <v>391</v>
      </c>
      <c r="B43" s="151"/>
      <c r="C43" s="151"/>
      <c r="D43" s="151"/>
      <c r="E43" s="151"/>
      <c r="F43" s="151"/>
      <c r="G43" s="151"/>
      <c r="H43" s="151"/>
      <c r="I43" s="151"/>
      <c r="J43" s="151"/>
    </row>
  </sheetData>
  <mergeCells count="5">
    <mergeCell ref="A43:J43"/>
    <mergeCell ref="A1:J1"/>
    <mergeCell ref="A2:J2"/>
    <mergeCell ref="J3:J4"/>
    <mergeCell ref="A3:A4"/>
  </mergeCells>
  <pageMargins left="0.7" right="0.7" top="0.75" bottom="0.75" header="0.3" footer="0.3"/>
  <pageSetup scale="6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21"/>
  <sheetViews>
    <sheetView view="pageBreakPreview" topLeftCell="A13" zoomScaleSheetLayoutView="100" workbookViewId="0">
      <selection activeCell="A20" sqref="A20:G20"/>
    </sheetView>
  </sheetViews>
  <sheetFormatPr defaultColWidth="8.85546875" defaultRowHeight="15" x14ac:dyDescent="0.25"/>
  <cols>
    <col min="1" max="1" width="28.5703125" customWidth="1"/>
    <col min="2" max="4" width="12.28515625" customWidth="1"/>
    <col min="5" max="5" width="12.5703125" customWidth="1"/>
    <col min="6" max="6" width="18" customWidth="1"/>
    <col min="7" max="7" width="30.5703125" customWidth="1"/>
    <col min="10" max="10" width="32.140625" customWidth="1"/>
  </cols>
  <sheetData>
    <row r="1" spans="1:9" ht="32.25" customHeight="1" x14ac:dyDescent="0.25">
      <c r="A1" s="154" t="s">
        <v>420</v>
      </c>
      <c r="B1" s="155"/>
      <c r="C1" s="155"/>
      <c r="D1" s="155"/>
      <c r="E1" s="155"/>
      <c r="F1" s="155"/>
      <c r="G1" s="155"/>
    </row>
    <row r="2" spans="1:9" ht="33" customHeight="1" thickBot="1" x14ac:dyDescent="0.3">
      <c r="A2" s="156" t="s">
        <v>424</v>
      </c>
      <c r="B2" s="155"/>
      <c r="C2" s="157"/>
      <c r="D2" s="157"/>
      <c r="E2" s="157"/>
      <c r="F2" s="157"/>
      <c r="G2" s="157"/>
    </row>
    <row r="3" spans="1:9" ht="70.5" customHeight="1" x14ac:dyDescent="0.25">
      <c r="A3" s="160" t="s">
        <v>16</v>
      </c>
      <c r="B3" s="36" t="s">
        <v>286</v>
      </c>
      <c r="C3" s="36" t="s">
        <v>287</v>
      </c>
      <c r="D3" s="36" t="s">
        <v>289</v>
      </c>
      <c r="E3" s="36" t="s">
        <v>291</v>
      </c>
      <c r="F3" s="36" t="s">
        <v>293</v>
      </c>
      <c r="G3" s="158" t="s">
        <v>198</v>
      </c>
    </row>
    <row r="4" spans="1:9" ht="77.25" customHeight="1" thickBot="1" x14ac:dyDescent="0.3">
      <c r="A4" s="161"/>
      <c r="B4" s="37" t="s">
        <v>421</v>
      </c>
      <c r="C4" s="37" t="s">
        <v>288</v>
      </c>
      <c r="D4" s="37" t="s">
        <v>290</v>
      </c>
      <c r="E4" s="37" t="s">
        <v>292</v>
      </c>
      <c r="F4" s="37" t="s">
        <v>422</v>
      </c>
      <c r="G4" s="159"/>
    </row>
    <row r="5" spans="1:9" ht="35.1" customHeight="1" thickBot="1" x14ac:dyDescent="0.3">
      <c r="A5" s="10" t="s">
        <v>158</v>
      </c>
      <c r="B5" s="71" t="s">
        <v>159</v>
      </c>
      <c r="C5" s="71" t="s">
        <v>160</v>
      </c>
      <c r="D5" s="71" t="s">
        <v>161</v>
      </c>
      <c r="E5" s="71" t="s">
        <v>162</v>
      </c>
      <c r="F5" s="71" t="s">
        <v>163</v>
      </c>
      <c r="G5" s="71" t="s">
        <v>164</v>
      </c>
      <c r="H5" s="7"/>
      <c r="I5" s="7"/>
    </row>
    <row r="6" spans="1:9" ht="35.1" customHeight="1" thickBot="1" x14ac:dyDescent="0.3">
      <c r="A6" s="6" t="s">
        <v>17</v>
      </c>
      <c r="B6" s="41">
        <v>32033</v>
      </c>
      <c r="C6" s="41">
        <v>45536</v>
      </c>
      <c r="D6" s="41">
        <v>24848</v>
      </c>
      <c r="E6" s="41">
        <v>30470</v>
      </c>
      <c r="F6" s="76">
        <f t="shared" ref="F6:F18" si="0">E6/C6</f>
        <v>0.66914089950808153</v>
      </c>
      <c r="G6" s="30" t="s">
        <v>199</v>
      </c>
      <c r="H6" s="7"/>
      <c r="I6" s="7"/>
    </row>
    <row r="7" spans="1:9" ht="35.1" customHeight="1" thickBot="1" x14ac:dyDescent="0.3">
      <c r="A7" s="6" t="s">
        <v>197</v>
      </c>
      <c r="B7" s="39">
        <v>3944</v>
      </c>
      <c r="C7" s="39">
        <v>5781</v>
      </c>
      <c r="D7" s="39">
        <v>2935</v>
      </c>
      <c r="E7" s="39">
        <v>4036</v>
      </c>
      <c r="F7" s="114">
        <f t="shared" si="0"/>
        <v>0.69814910915066597</v>
      </c>
      <c r="G7" s="30" t="s">
        <v>200</v>
      </c>
      <c r="H7" s="7"/>
      <c r="I7" s="7"/>
    </row>
    <row r="8" spans="1:9" ht="35.1" customHeight="1" thickBot="1" x14ac:dyDescent="0.3">
      <c r="A8" s="6" t="s">
        <v>18</v>
      </c>
      <c r="B8" s="41">
        <v>72780</v>
      </c>
      <c r="C8" s="41">
        <v>121999</v>
      </c>
      <c r="D8" s="41">
        <v>28093</v>
      </c>
      <c r="E8" s="41">
        <v>70255</v>
      </c>
      <c r="F8" s="115">
        <f t="shared" si="0"/>
        <v>0.57586537594570453</v>
      </c>
      <c r="G8" s="30" t="s">
        <v>201</v>
      </c>
      <c r="H8" s="7"/>
      <c r="I8" s="7"/>
    </row>
    <row r="9" spans="1:9" ht="35.1" customHeight="1" thickBot="1" x14ac:dyDescent="0.3">
      <c r="A9" s="6" t="s">
        <v>19</v>
      </c>
      <c r="B9" s="39">
        <v>7115</v>
      </c>
      <c r="C9" s="39">
        <v>10411</v>
      </c>
      <c r="D9" s="39">
        <v>6287</v>
      </c>
      <c r="E9" s="39">
        <v>6964</v>
      </c>
      <c r="F9" s="114">
        <f t="shared" si="0"/>
        <v>0.66890788588992411</v>
      </c>
      <c r="G9" s="30" t="s">
        <v>381</v>
      </c>
      <c r="H9" s="7"/>
      <c r="I9" s="7"/>
    </row>
    <row r="10" spans="1:9" ht="35.1" customHeight="1" thickBot="1" x14ac:dyDescent="0.3">
      <c r="A10" s="6" t="s">
        <v>20</v>
      </c>
      <c r="B10" s="41">
        <v>88367</v>
      </c>
      <c r="C10" s="41">
        <v>122190</v>
      </c>
      <c r="D10" s="41">
        <v>73334</v>
      </c>
      <c r="E10" s="41">
        <v>87013</v>
      </c>
      <c r="F10" s="115">
        <f t="shared" si="0"/>
        <v>0.71211228414763894</v>
      </c>
      <c r="G10" s="30" t="s">
        <v>202</v>
      </c>
      <c r="H10" s="7"/>
      <c r="I10" s="7"/>
    </row>
    <row r="11" spans="1:9" ht="35.1" customHeight="1" thickBot="1" x14ac:dyDescent="0.3">
      <c r="A11" s="6" t="s">
        <v>21</v>
      </c>
      <c r="B11" s="39">
        <v>6939</v>
      </c>
      <c r="C11" s="39">
        <v>11413</v>
      </c>
      <c r="D11" s="39">
        <v>5840</v>
      </c>
      <c r="E11" s="39">
        <v>6863</v>
      </c>
      <c r="F11" s="114">
        <f t="shared" si="0"/>
        <v>0.60133181459738894</v>
      </c>
      <c r="G11" s="30" t="s">
        <v>203</v>
      </c>
      <c r="H11" s="7"/>
      <c r="I11" s="7"/>
    </row>
    <row r="12" spans="1:9" ht="41.25" customHeight="1" thickBot="1" x14ac:dyDescent="0.3">
      <c r="A12" s="6" t="s">
        <v>22</v>
      </c>
      <c r="B12" s="41">
        <v>125298</v>
      </c>
      <c r="C12" s="41">
        <v>173112</v>
      </c>
      <c r="D12" s="41">
        <v>96512</v>
      </c>
      <c r="E12" s="41">
        <v>118487</v>
      </c>
      <c r="F12" s="115">
        <f t="shared" si="0"/>
        <v>0.6844528397800268</v>
      </c>
      <c r="G12" s="30" t="s">
        <v>204</v>
      </c>
      <c r="H12" s="7"/>
      <c r="I12" s="7"/>
    </row>
    <row r="13" spans="1:9" ht="35.1" customHeight="1" thickBot="1" x14ac:dyDescent="0.3">
      <c r="A13" s="6" t="s">
        <v>23</v>
      </c>
      <c r="B13" s="39">
        <v>5009</v>
      </c>
      <c r="C13" s="39">
        <v>7804</v>
      </c>
      <c r="D13" s="39">
        <v>4253</v>
      </c>
      <c r="E13" s="39">
        <v>4689</v>
      </c>
      <c r="F13" s="114">
        <f t="shared" si="0"/>
        <v>0.60084572014351612</v>
      </c>
      <c r="G13" s="30" t="s">
        <v>205</v>
      </c>
      <c r="H13" s="7"/>
      <c r="I13" s="7"/>
    </row>
    <row r="14" spans="1:9" ht="41.25" customHeight="1" thickBot="1" x14ac:dyDescent="0.3">
      <c r="A14" s="6" t="s">
        <v>24</v>
      </c>
      <c r="B14" s="41">
        <v>13297</v>
      </c>
      <c r="C14" s="41">
        <v>20652</v>
      </c>
      <c r="D14" s="41">
        <v>9683</v>
      </c>
      <c r="E14" s="41">
        <v>12961</v>
      </c>
      <c r="F14" s="115">
        <f t="shared" si="0"/>
        <v>0.62759054813093162</v>
      </c>
      <c r="G14" s="30" t="s">
        <v>192</v>
      </c>
      <c r="H14" s="7"/>
      <c r="I14" s="7"/>
    </row>
    <row r="15" spans="1:9" ht="45" customHeight="1" thickBot="1" x14ac:dyDescent="0.3">
      <c r="A15" s="6" t="s">
        <v>25</v>
      </c>
      <c r="B15" s="39">
        <v>23</v>
      </c>
      <c r="C15" s="39">
        <v>52</v>
      </c>
      <c r="D15" s="39">
        <v>18</v>
      </c>
      <c r="E15" s="39">
        <v>23</v>
      </c>
      <c r="F15" s="114">
        <f t="shared" si="0"/>
        <v>0.44230769230769229</v>
      </c>
      <c r="G15" s="30" t="s">
        <v>206</v>
      </c>
    </row>
    <row r="16" spans="1:9" ht="41.25" customHeight="1" thickBot="1" x14ac:dyDescent="0.3">
      <c r="A16" s="6" t="s">
        <v>26</v>
      </c>
      <c r="B16" s="41">
        <v>553</v>
      </c>
      <c r="C16" s="41">
        <v>812</v>
      </c>
      <c r="D16" s="41">
        <v>507</v>
      </c>
      <c r="E16" s="41">
        <v>533</v>
      </c>
      <c r="F16" s="115">
        <f t="shared" si="0"/>
        <v>0.65640394088669951</v>
      </c>
      <c r="G16" s="30" t="s">
        <v>207</v>
      </c>
    </row>
    <row r="17" spans="1:7" ht="45" customHeight="1" thickBot="1" x14ac:dyDescent="0.3">
      <c r="A17" s="6" t="s">
        <v>27</v>
      </c>
      <c r="B17" s="39">
        <v>1185</v>
      </c>
      <c r="C17" s="39">
        <v>2542</v>
      </c>
      <c r="D17" s="39">
        <v>935</v>
      </c>
      <c r="E17" s="39">
        <v>976</v>
      </c>
      <c r="F17" s="114">
        <f t="shared" si="0"/>
        <v>0.3839496459480724</v>
      </c>
      <c r="G17" s="30" t="s">
        <v>208</v>
      </c>
    </row>
    <row r="18" spans="1:7" ht="35.1" customHeight="1" thickBot="1" x14ac:dyDescent="0.3">
      <c r="A18" s="6" t="s">
        <v>28</v>
      </c>
      <c r="B18" s="41">
        <v>405861</v>
      </c>
      <c r="C18" s="41">
        <v>591155</v>
      </c>
      <c r="D18" s="41">
        <v>296846</v>
      </c>
      <c r="E18" s="41">
        <v>390421</v>
      </c>
      <c r="F18" s="116">
        <f t="shared" si="0"/>
        <v>0.66043761788363453</v>
      </c>
      <c r="G18" s="30" t="s">
        <v>209</v>
      </c>
    </row>
    <row r="19" spans="1:7" ht="21.75" customHeight="1" x14ac:dyDescent="0.25">
      <c r="A19" s="148" t="s">
        <v>409</v>
      </c>
      <c r="B19" s="149"/>
      <c r="C19" s="149"/>
      <c r="D19" s="149"/>
      <c r="E19" s="149"/>
      <c r="F19" s="149"/>
      <c r="G19" s="149"/>
    </row>
    <row r="20" spans="1:7" ht="19.5" customHeight="1" thickBot="1" x14ac:dyDescent="0.3">
      <c r="A20" s="150" t="s">
        <v>403</v>
      </c>
      <c r="B20" s="151"/>
      <c r="C20" s="151"/>
      <c r="D20" s="151"/>
      <c r="E20" s="151"/>
      <c r="F20" s="151"/>
      <c r="G20" s="151"/>
    </row>
    <row r="21" spans="1:7" x14ac:dyDescent="0.25">
      <c r="A21" s="148" t="s">
        <v>431</v>
      </c>
      <c r="B21" s="149"/>
      <c r="C21" s="149"/>
      <c r="D21" s="149"/>
      <c r="E21" s="149"/>
      <c r="F21" s="149"/>
      <c r="G21" s="149"/>
    </row>
  </sheetData>
  <mergeCells count="7">
    <mergeCell ref="A21:G21"/>
    <mergeCell ref="A1:G1"/>
    <mergeCell ref="A2:G2"/>
    <mergeCell ref="A19:G19"/>
    <mergeCell ref="A20:G20"/>
    <mergeCell ref="G3:G4"/>
    <mergeCell ref="A3:A4"/>
  </mergeCells>
  <pageMargins left="0.7" right="0.7" top="0.75" bottom="0.75" header="0.3" footer="0.3"/>
  <pageSetup scale="7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21"/>
  <sheetViews>
    <sheetView view="pageBreakPreview" zoomScaleSheetLayoutView="100" workbookViewId="0">
      <selection activeCell="B19" sqref="B19:F19"/>
    </sheetView>
  </sheetViews>
  <sheetFormatPr defaultColWidth="8.85546875" defaultRowHeight="15" x14ac:dyDescent="0.25"/>
  <cols>
    <col min="1" max="1" width="27.42578125" customWidth="1"/>
    <col min="2" max="4" width="12.28515625" customWidth="1"/>
    <col min="5" max="5" width="12.5703125" customWidth="1"/>
    <col min="6" max="6" width="13.42578125" customWidth="1"/>
    <col min="7" max="7" width="28.7109375" customWidth="1"/>
    <col min="10" max="10" width="32.140625" customWidth="1"/>
  </cols>
  <sheetData>
    <row r="1" spans="1:9" ht="36" customHeight="1" x14ac:dyDescent="0.25">
      <c r="A1" s="154" t="s">
        <v>410</v>
      </c>
      <c r="B1" s="155"/>
      <c r="C1" s="155"/>
      <c r="D1" s="155"/>
      <c r="E1" s="155"/>
      <c r="F1" s="155"/>
      <c r="G1" s="155"/>
    </row>
    <row r="2" spans="1:9" ht="36.6" customHeight="1" thickBot="1" x14ac:dyDescent="0.3">
      <c r="A2" s="154" t="s">
        <v>425</v>
      </c>
      <c r="B2" s="155"/>
      <c r="C2" s="155"/>
      <c r="D2" s="155"/>
      <c r="E2" s="155"/>
      <c r="F2" s="155"/>
      <c r="G2" s="155"/>
    </row>
    <row r="3" spans="1:9" ht="52.15" customHeight="1" x14ac:dyDescent="0.25">
      <c r="A3" s="164" t="s">
        <v>29</v>
      </c>
      <c r="B3" s="162" t="s">
        <v>296</v>
      </c>
      <c r="C3" s="162" t="s">
        <v>411</v>
      </c>
      <c r="D3" s="162" t="s">
        <v>297</v>
      </c>
      <c r="E3" s="162" t="s">
        <v>298</v>
      </c>
      <c r="F3" s="162" t="s">
        <v>299</v>
      </c>
      <c r="G3" s="160" t="s">
        <v>198</v>
      </c>
    </row>
    <row r="4" spans="1:9" ht="52.9" customHeight="1" x14ac:dyDescent="0.25">
      <c r="A4" s="160"/>
      <c r="B4" s="163"/>
      <c r="C4" s="163"/>
      <c r="D4" s="163"/>
      <c r="E4" s="163"/>
      <c r="F4" s="163"/>
      <c r="G4" s="160"/>
    </row>
    <row r="5" spans="1:9" ht="80.45" customHeight="1" thickBot="1" x14ac:dyDescent="0.3">
      <c r="A5" s="161"/>
      <c r="B5" s="37" t="s">
        <v>426</v>
      </c>
      <c r="C5" s="37" t="s">
        <v>427</v>
      </c>
      <c r="D5" s="37" t="s">
        <v>428</v>
      </c>
      <c r="E5" s="37" t="s">
        <v>429</v>
      </c>
      <c r="F5" s="37" t="s">
        <v>430</v>
      </c>
      <c r="G5" s="161"/>
      <c r="H5" s="7"/>
      <c r="I5" s="7"/>
    </row>
    <row r="6" spans="1:9" ht="39.950000000000003" customHeight="1" thickBot="1" x14ac:dyDescent="0.3">
      <c r="A6" s="42" t="s">
        <v>158</v>
      </c>
      <c r="B6" s="71" t="s">
        <v>159</v>
      </c>
      <c r="C6" s="71" t="s">
        <v>160</v>
      </c>
      <c r="D6" s="71" t="s">
        <v>161</v>
      </c>
      <c r="E6" s="71" t="s">
        <v>162</v>
      </c>
      <c r="F6" s="71" t="s">
        <v>163</v>
      </c>
      <c r="G6" s="71" t="s">
        <v>164</v>
      </c>
      <c r="H6" s="7"/>
      <c r="I6" s="7"/>
    </row>
    <row r="7" spans="1:9" s="40" customFormat="1" ht="39.950000000000003" customHeight="1" thickBot="1" x14ac:dyDescent="0.3">
      <c r="A7" s="74" t="s">
        <v>17</v>
      </c>
      <c r="B7" s="39">
        <v>24848</v>
      </c>
      <c r="C7" s="39">
        <v>162741</v>
      </c>
      <c r="D7" s="39">
        <v>4640</v>
      </c>
      <c r="E7" s="39">
        <v>10630</v>
      </c>
      <c r="F7" s="117">
        <f>D7/C7</f>
        <v>2.8511561315218661E-2</v>
      </c>
      <c r="G7" s="73" t="s">
        <v>199</v>
      </c>
    </row>
    <row r="8" spans="1:9" s="40" customFormat="1" ht="39.950000000000003" customHeight="1" thickBot="1" x14ac:dyDescent="0.3">
      <c r="A8" s="74" t="s">
        <v>30</v>
      </c>
      <c r="B8" s="41">
        <v>2935</v>
      </c>
      <c r="C8" s="41">
        <v>14931</v>
      </c>
      <c r="D8" s="41">
        <v>317</v>
      </c>
      <c r="E8" s="41">
        <v>727</v>
      </c>
      <c r="F8" s="118">
        <f>D8/C8</f>
        <v>2.1230995914540217E-2</v>
      </c>
      <c r="G8" s="73" t="s">
        <v>294</v>
      </c>
    </row>
    <row r="9" spans="1:9" s="40" customFormat="1" ht="39.950000000000003" customHeight="1" thickBot="1" x14ac:dyDescent="0.3">
      <c r="A9" s="74" t="s">
        <v>18</v>
      </c>
      <c r="B9" s="39">
        <v>28093</v>
      </c>
      <c r="C9" s="39">
        <v>177546</v>
      </c>
      <c r="D9" s="39">
        <v>2612</v>
      </c>
      <c r="E9" s="39">
        <v>7491</v>
      </c>
      <c r="F9" s="117">
        <f t="shared" ref="F9:F19" si="0">D9/C9</f>
        <v>1.4711680353260563E-2</v>
      </c>
      <c r="G9" s="73" t="s">
        <v>295</v>
      </c>
    </row>
    <row r="10" spans="1:9" s="40" customFormat="1" ht="39.950000000000003" customHeight="1" thickBot="1" x14ac:dyDescent="0.3">
      <c r="A10" s="74" t="s">
        <v>19</v>
      </c>
      <c r="B10" s="41">
        <v>6287</v>
      </c>
      <c r="C10" s="41">
        <v>49806</v>
      </c>
      <c r="D10" s="41">
        <v>1253</v>
      </c>
      <c r="E10" s="41">
        <v>2030</v>
      </c>
      <c r="F10" s="118">
        <f t="shared" si="0"/>
        <v>2.5157611532747058E-2</v>
      </c>
      <c r="G10" s="73" t="s">
        <v>387</v>
      </c>
    </row>
    <row r="11" spans="1:9" s="40" customFormat="1" ht="39.950000000000003" customHeight="1" thickBot="1" x14ac:dyDescent="0.3">
      <c r="A11" s="74" t="s">
        <v>31</v>
      </c>
      <c r="B11" s="39">
        <v>73334</v>
      </c>
      <c r="C11" s="39">
        <v>412339</v>
      </c>
      <c r="D11" s="39">
        <v>8811</v>
      </c>
      <c r="E11" s="39">
        <v>22069</v>
      </c>
      <c r="F11" s="117">
        <f t="shared" si="0"/>
        <v>2.1368340127904468E-2</v>
      </c>
      <c r="G11" s="73" t="s">
        <v>202</v>
      </c>
    </row>
    <row r="12" spans="1:9" s="40" customFormat="1" ht="39.950000000000003" customHeight="1" thickBot="1" x14ac:dyDescent="0.3">
      <c r="A12" s="74" t="s">
        <v>21</v>
      </c>
      <c r="B12" s="41">
        <v>5840</v>
      </c>
      <c r="C12" s="41">
        <v>39485</v>
      </c>
      <c r="D12" s="41">
        <v>498</v>
      </c>
      <c r="E12" s="41">
        <v>1597</v>
      </c>
      <c r="F12" s="118">
        <f t="shared" si="0"/>
        <v>1.2612384449791059E-2</v>
      </c>
      <c r="G12" s="73" t="s">
        <v>203</v>
      </c>
    </row>
    <row r="13" spans="1:9" s="40" customFormat="1" ht="39.950000000000003" customHeight="1" thickBot="1" x14ac:dyDescent="0.3">
      <c r="A13" s="74" t="s">
        <v>22</v>
      </c>
      <c r="B13" s="39">
        <v>96512</v>
      </c>
      <c r="C13" s="39">
        <v>622091</v>
      </c>
      <c r="D13" s="39">
        <v>5945</v>
      </c>
      <c r="E13" s="39">
        <v>31556</v>
      </c>
      <c r="F13" s="117">
        <f t="shared" si="0"/>
        <v>9.556479679018022E-3</v>
      </c>
      <c r="G13" s="73" t="s">
        <v>204</v>
      </c>
    </row>
    <row r="14" spans="1:9" s="40" customFormat="1" ht="39.950000000000003" customHeight="1" thickBot="1" x14ac:dyDescent="0.3">
      <c r="A14" s="74" t="s">
        <v>32</v>
      </c>
      <c r="B14" s="41">
        <v>4253</v>
      </c>
      <c r="C14" s="41">
        <v>20320</v>
      </c>
      <c r="D14" s="41">
        <v>391</v>
      </c>
      <c r="E14" s="41">
        <v>1993</v>
      </c>
      <c r="F14" s="118">
        <f t="shared" si="0"/>
        <v>1.9242125984251967E-2</v>
      </c>
      <c r="G14" s="73" t="s">
        <v>205</v>
      </c>
    </row>
    <row r="15" spans="1:9" s="40" customFormat="1" ht="39.950000000000003" customHeight="1" thickBot="1" x14ac:dyDescent="0.3">
      <c r="A15" s="74" t="s">
        <v>24</v>
      </c>
      <c r="B15" s="39">
        <v>9683</v>
      </c>
      <c r="C15" s="39">
        <v>51469</v>
      </c>
      <c r="D15" s="39">
        <v>654</v>
      </c>
      <c r="E15" s="39">
        <v>2120</v>
      </c>
      <c r="F15" s="117">
        <f t="shared" si="0"/>
        <v>1.2706677806058015E-2</v>
      </c>
      <c r="G15" s="30" t="s">
        <v>192</v>
      </c>
    </row>
    <row r="16" spans="1:9" s="40" customFormat="1" ht="39.950000000000003" customHeight="1" thickBot="1" x14ac:dyDescent="0.3">
      <c r="A16" s="74" t="s">
        <v>25</v>
      </c>
      <c r="B16" s="41">
        <v>18</v>
      </c>
      <c r="C16" s="41">
        <v>575</v>
      </c>
      <c r="D16" s="41">
        <v>7</v>
      </c>
      <c r="E16" s="41">
        <v>12</v>
      </c>
      <c r="F16" s="118">
        <f t="shared" si="0"/>
        <v>1.2173913043478261E-2</v>
      </c>
      <c r="G16" s="30" t="s">
        <v>206</v>
      </c>
    </row>
    <row r="17" spans="1:7" s="40" customFormat="1" ht="39.950000000000003" customHeight="1" thickBot="1" x14ac:dyDescent="0.3">
      <c r="A17" s="74" t="s">
        <v>33</v>
      </c>
      <c r="B17" s="39">
        <v>507</v>
      </c>
      <c r="C17" s="39">
        <v>2082</v>
      </c>
      <c r="D17" s="39">
        <v>23</v>
      </c>
      <c r="E17" s="39">
        <v>49</v>
      </c>
      <c r="F17" s="117">
        <f t="shared" si="0"/>
        <v>1.1047070124879923E-2</v>
      </c>
      <c r="G17" s="30" t="s">
        <v>207</v>
      </c>
    </row>
    <row r="18" spans="1:7" s="40" customFormat="1" ht="39.950000000000003" customHeight="1" thickBot="1" x14ac:dyDescent="0.3">
      <c r="A18" s="74" t="s">
        <v>27</v>
      </c>
      <c r="B18" s="41">
        <v>935</v>
      </c>
      <c r="C18" s="41">
        <v>8987</v>
      </c>
      <c r="D18" s="41">
        <v>179</v>
      </c>
      <c r="E18" s="41">
        <v>546</v>
      </c>
      <c r="F18" s="118">
        <f t="shared" si="0"/>
        <v>1.9917658840547456E-2</v>
      </c>
      <c r="G18" s="30" t="s">
        <v>208</v>
      </c>
    </row>
    <row r="19" spans="1:7" s="40" customFormat="1" ht="39.950000000000003" customHeight="1" thickBot="1" x14ac:dyDescent="0.3">
      <c r="A19" s="74" t="s">
        <v>413</v>
      </c>
      <c r="B19" s="39">
        <v>296846</v>
      </c>
      <c r="C19" s="39">
        <v>1714944</v>
      </c>
      <c r="D19" s="39">
        <v>31007</v>
      </c>
      <c r="E19" s="39">
        <v>90639</v>
      </c>
      <c r="F19" s="119">
        <f t="shared" si="0"/>
        <v>1.8080473764741006E-2</v>
      </c>
      <c r="G19" s="30" t="s">
        <v>194</v>
      </c>
    </row>
    <row r="20" spans="1:7" ht="24" customHeight="1" thickBot="1" x14ac:dyDescent="0.3">
      <c r="A20" s="148" t="s">
        <v>409</v>
      </c>
      <c r="B20" s="149"/>
      <c r="C20" s="149"/>
      <c r="D20" s="149"/>
      <c r="E20" s="149"/>
      <c r="F20" s="149"/>
      <c r="G20" s="149"/>
    </row>
    <row r="21" spans="1:7" x14ac:dyDescent="0.25">
      <c r="A21" s="148" t="s">
        <v>431</v>
      </c>
      <c r="B21" s="149"/>
      <c r="C21" s="149"/>
      <c r="D21" s="149"/>
      <c r="E21" s="149"/>
      <c r="F21" s="149"/>
      <c r="G21" s="149"/>
    </row>
  </sheetData>
  <mergeCells count="11">
    <mergeCell ref="A21:G21"/>
    <mergeCell ref="F3:F4"/>
    <mergeCell ref="A1:G1"/>
    <mergeCell ref="A2:G2"/>
    <mergeCell ref="A20:G20"/>
    <mergeCell ref="B3:B4"/>
    <mergeCell ref="C3:C4"/>
    <mergeCell ref="D3:D4"/>
    <mergeCell ref="E3:E4"/>
    <mergeCell ref="G3:G5"/>
    <mergeCell ref="A3:A5"/>
  </mergeCells>
  <pageMargins left="0.7" right="0.7" top="0.75" bottom="0.75" header="0.3" footer="0.3"/>
  <pageSetup scale="7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46"/>
  <sheetViews>
    <sheetView view="pageBreakPreview" topLeftCell="A31" zoomScale="115" zoomScaleSheetLayoutView="115" workbookViewId="0">
      <selection activeCell="L6" sqref="L6"/>
    </sheetView>
  </sheetViews>
  <sheetFormatPr defaultColWidth="8.85546875" defaultRowHeight="15" x14ac:dyDescent="0.25"/>
  <cols>
    <col min="1" max="1" width="15.7109375" customWidth="1"/>
    <col min="2" max="2" width="10.140625" customWidth="1"/>
    <col min="3" max="3" width="10.28515625" customWidth="1"/>
    <col min="4" max="4" width="9.85546875" customWidth="1"/>
    <col min="5" max="5" width="10.85546875" customWidth="1"/>
    <col min="6" max="6" width="11.42578125" customWidth="1"/>
    <col min="7" max="7" width="8.28515625" customWidth="1"/>
    <col min="8" max="8" width="10" customWidth="1"/>
    <col min="9" max="9" width="9.42578125" bestFit="1" customWidth="1"/>
    <col min="10" max="10" width="10.7109375" customWidth="1"/>
    <col min="11" max="11" width="12.5703125" customWidth="1"/>
    <col min="12" max="12" width="10.7109375" bestFit="1" customWidth="1"/>
    <col min="13" max="13" width="11.5703125" customWidth="1"/>
    <col min="14" max="14" width="17.28515625" customWidth="1"/>
  </cols>
  <sheetData>
    <row r="1" spans="1:14" ht="24.75" customHeight="1" x14ac:dyDescent="0.25">
      <c r="A1" s="165" t="s">
        <v>432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</row>
    <row r="2" spans="1:14" ht="24.75" customHeight="1" thickBot="1" x14ac:dyDescent="0.3">
      <c r="A2" s="165" t="s">
        <v>433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</row>
    <row r="3" spans="1:14" ht="15.75" thickTop="1" x14ac:dyDescent="0.25">
      <c r="A3" s="180" t="s">
        <v>34</v>
      </c>
      <c r="B3" s="170" t="s">
        <v>300</v>
      </c>
      <c r="C3" s="171"/>
      <c r="D3" s="171"/>
      <c r="E3" s="171"/>
      <c r="F3" s="171"/>
      <c r="G3" s="171"/>
      <c r="H3" s="171"/>
      <c r="I3" s="172"/>
      <c r="J3" s="173" t="s">
        <v>302</v>
      </c>
      <c r="K3" s="174"/>
      <c r="L3" s="162" t="s">
        <v>318</v>
      </c>
      <c r="M3" s="162" t="s">
        <v>320</v>
      </c>
      <c r="N3" s="181" t="s">
        <v>210</v>
      </c>
    </row>
    <row r="4" spans="1:14" ht="15.75" thickBot="1" x14ac:dyDescent="0.3">
      <c r="A4" s="160"/>
      <c r="B4" s="176" t="s">
        <v>301</v>
      </c>
      <c r="C4" s="177"/>
      <c r="D4" s="177"/>
      <c r="E4" s="177"/>
      <c r="F4" s="177"/>
      <c r="G4" s="177"/>
      <c r="H4" s="177"/>
      <c r="I4" s="178"/>
      <c r="J4" s="179" t="s">
        <v>303</v>
      </c>
      <c r="K4" s="160"/>
      <c r="L4" s="163"/>
      <c r="M4" s="163"/>
      <c r="N4" s="182"/>
    </row>
    <row r="5" spans="1:14" ht="59.25" customHeight="1" x14ac:dyDescent="0.25">
      <c r="A5" s="160"/>
      <c r="B5" s="70" t="s">
        <v>304</v>
      </c>
      <c r="C5" s="70" t="s">
        <v>305</v>
      </c>
      <c r="D5" s="70" t="s">
        <v>307</v>
      </c>
      <c r="E5" s="70" t="s">
        <v>308</v>
      </c>
      <c r="F5" s="70" t="s">
        <v>310</v>
      </c>
      <c r="G5" s="70" t="s">
        <v>312</v>
      </c>
      <c r="H5" s="70" t="s">
        <v>314</v>
      </c>
      <c r="I5" s="70" t="s">
        <v>315</v>
      </c>
      <c r="J5" s="36" t="s">
        <v>315</v>
      </c>
      <c r="K5" s="36" t="s">
        <v>316</v>
      </c>
      <c r="L5" s="175"/>
      <c r="M5" s="163"/>
      <c r="N5" s="182"/>
    </row>
    <row r="6" spans="1:14" ht="90.75" customHeight="1" thickBot="1" x14ac:dyDescent="0.3">
      <c r="A6" s="161"/>
      <c r="B6" s="37" t="s">
        <v>199</v>
      </c>
      <c r="C6" s="37" t="s">
        <v>306</v>
      </c>
      <c r="D6" s="37" t="s">
        <v>434</v>
      </c>
      <c r="E6" s="37" t="s">
        <v>309</v>
      </c>
      <c r="F6" s="37" t="s">
        <v>311</v>
      </c>
      <c r="G6" s="37" t="s">
        <v>313</v>
      </c>
      <c r="H6" s="37" t="s">
        <v>435</v>
      </c>
      <c r="I6" s="37" t="s">
        <v>194</v>
      </c>
      <c r="J6" s="37" t="s">
        <v>194</v>
      </c>
      <c r="K6" s="37" t="s">
        <v>317</v>
      </c>
      <c r="L6" s="137" t="s">
        <v>319</v>
      </c>
      <c r="M6" s="37" t="s">
        <v>321</v>
      </c>
      <c r="N6" s="183"/>
    </row>
    <row r="7" spans="1:14" ht="24.95" customHeight="1" thickBot="1" x14ac:dyDescent="0.3">
      <c r="A7" s="10" t="s">
        <v>158</v>
      </c>
      <c r="B7" s="71" t="s">
        <v>159</v>
      </c>
      <c r="C7" s="71" t="s">
        <v>160</v>
      </c>
      <c r="D7" s="71" t="s">
        <v>161</v>
      </c>
      <c r="E7" s="71" t="s">
        <v>162</v>
      </c>
      <c r="F7" s="71" t="s">
        <v>163</v>
      </c>
      <c r="G7" s="71" t="s">
        <v>164</v>
      </c>
      <c r="H7" s="71" t="s">
        <v>165</v>
      </c>
      <c r="I7" s="71" t="s">
        <v>166</v>
      </c>
      <c r="J7" s="10" t="s">
        <v>167</v>
      </c>
      <c r="K7" s="10" t="s">
        <v>168</v>
      </c>
      <c r="L7" s="10" t="s">
        <v>169</v>
      </c>
      <c r="M7" s="10" t="s">
        <v>170</v>
      </c>
      <c r="N7" s="42" t="s">
        <v>382</v>
      </c>
    </row>
    <row r="8" spans="1:14" ht="24.95" customHeight="1" thickBot="1" x14ac:dyDescent="0.3">
      <c r="A8" s="27" t="s">
        <v>35</v>
      </c>
      <c r="B8" s="120">
        <v>6.8421052631578947</v>
      </c>
      <c r="C8" s="120">
        <v>0</v>
      </c>
      <c r="D8" s="120">
        <v>0</v>
      </c>
      <c r="E8" s="120">
        <v>0.52631578947368418</v>
      </c>
      <c r="F8" s="120">
        <v>13.157894736842106</v>
      </c>
      <c r="G8" s="120">
        <v>1.5789473684210527</v>
      </c>
      <c r="H8" s="120">
        <v>0</v>
      </c>
      <c r="I8" s="120">
        <v>71.05263157894737</v>
      </c>
      <c r="J8" s="120">
        <v>135</v>
      </c>
      <c r="K8" s="120">
        <v>4034</v>
      </c>
      <c r="L8" s="139">
        <f>(J8/$J$44)*100</f>
        <v>3.3262619468241592E-2</v>
      </c>
      <c r="M8" s="139">
        <f>J8/K8*100</f>
        <v>3.3465542885473472</v>
      </c>
      <c r="N8" s="29" t="s">
        <v>211</v>
      </c>
    </row>
    <row r="9" spans="1:14" ht="24.95" customHeight="1" thickBot="1" x14ac:dyDescent="0.3">
      <c r="A9" s="27" t="s">
        <v>36</v>
      </c>
      <c r="B9" s="121">
        <v>4.1545524100994644</v>
      </c>
      <c r="C9" s="121">
        <v>2.2532517214996175</v>
      </c>
      <c r="D9" s="121">
        <v>0.42846212700841624</v>
      </c>
      <c r="E9" s="121">
        <v>30.034429992348894</v>
      </c>
      <c r="F9" s="121">
        <v>17.000765110941089</v>
      </c>
      <c r="G9" s="121">
        <v>7.2379495026778891</v>
      </c>
      <c r="H9" s="121">
        <v>1.80566182096404</v>
      </c>
      <c r="I9" s="121">
        <v>67.888293802601382</v>
      </c>
      <c r="J9" s="121">
        <v>17746</v>
      </c>
      <c r="K9" s="121">
        <v>145751</v>
      </c>
      <c r="L9" s="140">
        <f>(J9/$J$44)*100</f>
        <v>4.3724329265438167</v>
      </c>
      <c r="M9" s="140">
        <f>J9/K9*100</f>
        <v>12.175559687412093</v>
      </c>
      <c r="N9" s="29" t="s">
        <v>212</v>
      </c>
    </row>
    <row r="10" spans="1:14" ht="24.95" customHeight="1" thickBot="1" x14ac:dyDescent="0.3">
      <c r="A10" s="27" t="s">
        <v>37</v>
      </c>
      <c r="B10" s="120">
        <v>8.6301369863013697</v>
      </c>
      <c r="C10" s="120">
        <v>9.3150684931506849</v>
      </c>
      <c r="D10" s="120">
        <v>0.13698630136986301</v>
      </c>
      <c r="E10" s="120">
        <v>7.397260273972603</v>
      </c>
      <c r="F10" s="120">
        <v>10.95890410958904</v>
      </c>
      <c r="G10" s="120">
        <v>0.82191780821917815</v>
      </c>
      <c r="H10" s="120">
        <v>0</v>
      </c>
      <c r="I10" s="120">
        <v>43.424657534246577</v>
      </c>
      <c r="J10" s="120">
        <v>317</v>
      </c>
      <c r="K10" s="120">
        <v>2877</v>
      </c>
      <c r="L10" s="139">
        <f t="shared" ref="L10:L44" si="0">(J10/$J$44)*100</f>
        <v>7.8105558306908032E-2</v>
      </c>
      <c r="M10" s="139">
        <f t="shared" ref="M10:M44" si="1">J10/K10*100</f>
        <v>11.018421967327077</v>
      </c>
      <c r="N10" s="29" t="s">
        <v>213</v>
      </c>
    </row>
    <row r="11" spans="1:14" ht="24.95" customHeight="1" thickBot="1" x14ac:dyDescent="0.3">
      <c r="A11" s="27" t="s">
        <v>38</v>
      </c>
      <c r="B11" s="121">
        <v>10.497335701598578</v>
      </c>
      <c r="C11" s="121">
        <v>41.379514505624627</v>
      </c>
      <c r="D11" s="121">
        <v>0.92362344582593248</v>
      </c>
      <c r="E11" s="121">
        <v>70.710479573712249</v>
      </c>
      <c r="F11" s="121">
        <v>27.347542924807577</v>
      </c>
      <c r="G11" s="121">
        <v>2.2794552989934873</v>
      </c>
      <c r="H11" s="121">
        <v>8.1527531083481346</v>
      </c>
      <c r="I11" s="121">
        <v>177.76791000592067</v>
      </c>
      <c r="J11" s="121">
        <v>30025</v>
      </c>
      <c r="K11" s="121">
        <v>132783</v>
      </c>
      <c r="L11" s="140">
        <f t="shared" si="0"/>
        <v>7.3978529595107689</v>
      </c>
      <c r="M11" s="140">
        <f t="shared" si="1"/>
        <v>22.612081365837494</v>
      </c>
      <c r="N11" s="29" t="s">
        <v>214</v>
      </c>
    </row>
    <row r="12" spans="1:14" ht="24.95" customHeight="1" thickBot="1" x14ac:dyDescent="0.3">
      <c r="A12" s="27" t="s">
        <v>39</v>
      </c>
      <c r="B12" s="120">
        <v>1.2669212079139187</v>
      </c>
      <c r="C12" s="120">
        <v>15.662964248524817</v>
      </c>
      <c r="D12" s="120">
        <v>1.9437695244706699</v>
      </c>
      <c r="E12" s="120">
        <v>4.1600138840680314</v>
      </c>
      <c r="F12" s="120">
        <v>0.5414786532454009</v>
      </c>
      <c r="G12" s="120">
        <v>1.9090593543908362E-2</v>
      </c>
      <c r="H12" s="120">
        <v>5.7080874696286008</v>
      </c>
      <c r="I12" s="120">
        <v>32.257896563693158</v>
      </c>
      <c r="J12" s="120">
        <v>18587</v>
      </c>
      <c r="K12" s="120">
        <v>269109</v>
      </c>
      <c r="L12" s="139">
        <f t="shared" si="0"/>
        <v>4.5796467263422702</v>
      </c>
      <c r="M12" s="139">
        <f t="shared" si="1"/>
        <v>6.906866734297255</v>
      </c>
      <c r="N12" s="29" t="s">
        <v>215</v>
      </c>
    </row>
    <row r="13" spans="1:14" ht="24.95" customHeight="1" thickBot="1" x14ac:dyDescent="0.3">
      <c r="A13" s="27" t="s">
        <v>40</v>
      </c>
      <c r="B13" s="121">
        <v>20.74074074074074</v>
      </c>
      <c r="C13" s="121">
        <v>23.888888888888886</v>
      </c>
      <c r="D13" s="121">
        <v>1.1111111111111109</v>
      </c>
      <c r="E13" s="121">
        <v>32.777777777777779</v>
      </c>
      <c r="F13" s="121">
        <v>12.222222222222221</v>
      </c>
      <c r="G13" s="121">
        <v>2.7777777777777777</v>
      </c>
      <c r="H13" s="121">
        <v>0.18518518518518517</v>
      </c>
      <c r="I13" s="121">
        <v>95.370370370370367</v>
      </c>
      <c r="J13" s="121">
        <v>515</v>
      </c>
      <c r="K13" s="121">
        <v>4518</v>
      </c>
      <c r="L13" s="140">
        <f t="shared" si="0"/>
        <v>0.12689073352699567</v>
      </c>
      <c r="M13" s="140">
        <f t="shared" si="1"/>
        <v>11.398849048251439</v>
      </c>
      <c r="N13" s="29" t="s">
        <v>216</v>
      </c>
    </row>
    <row r="14" spans="1:14" ht="24.95" customHeight="1" thickBot="1" x14ac:dyDescent="0.3">
      <c r="A14" s="27" t="s">
        <v>41</v>
      </c>
      <c r="B14" s="120">
        <v>7.2044506258692627</v>
      </c>
      <c r="C14" s="120">
        <v>14.137691237830319</v>
      </c>
      <c r="D14" s="120">
        <v>0.52851182197496516</v>
      </c>
      <c r="E14" s="120">
        <v>5.0904033379694011</v>
      </c>
      <c r="F14" s="120">
        <v>9.1515994436717651</v>
      </c>
      <c r="G14" s="120">
        <v>1.6133518776077884</v>
      </c>
      <c r="H14" s="120">
        <v>4.8678720445062586E-2</v>
      </c>
      <c r="I14" s="120">
        <v>53.470097357440885</v>
      </c>
      <c r="J14" s="120">
        <v>7689</v>
      </c>
      <c r="K14" s="120">
        <v>96561</v>
      </c>
      <c r="L14" s="139">
        <f t="shared" si="0"/>
        <v>1.8944909710467375</v>
      </c>
      <c r="M14" s="139">
        <f t="shared" si="1"/>
        <v>7.9628421412371457</v>
      </c>
      <c r="N14" s="29" t="s">
        <v>217</v>
      </c>
    </row>
    <row r="15" spans="1:14" ht="24.95" customHeight="1" thickBot="1" x14ac:dyDescent="0.3">
      <c r="A15" s="27" t="s">
        <v>42</v>
      </c>
      <c r="B15" s="121">
        <v>0</v>
      </c>
      <c r="C15" s="121">
        <v>0.43478260869565222</v>
      </c>
      <c r="D15" s="121">
        <v>1.3043478260869565</v>
      </c>
      <c r="E15" s="121">
        <v>1.3043478260869565</v>
      </c>
      <c r="F15" s="121">
        <v>1.3043478260869565</v>
      </c>
      <c r="G15" s="121">
        <v>0</v>
      </c>
      <c r="H15" s="121">
        <v>0</v>
      </c>
      <c r="I15" s="121">
        <v>21.304347826086957</v>
      </c>
      <c r="J15" s="121">
        <v>49</v>
      </c>
      <c r="K15" s="121">
        <v>290</v>
      </c>
      <c r="L15" s="140">
        <f t="shared" si="0"/>
        <v>1.2073098918102503E-2</v>
      </c>
      <c r="M15" s="140">
        <f t="shared" si="1"/>
        <v>16.896551724137932</v>
      </c>
      <c r="N15" s="29" t="s">
        <v>218</v>
      </c>
    </row>
    <row r="16" spans="1:14" ht="24.95" customHeight="1" thickBot="1" x14ac:dyDescent="0.3">
      <c r="A16" s="27" t="s">
        <v>43</v>
      </c>
      <c r="B16" s="120">
        <v>3.0769230769230766</v>
      </c>
      <c r="C16" s="120">
        <v>1.5384615384615383</v>
      </c>
      <c r="D16" s="120">
        <v>1.5384615384615383</v>
      </c>
      <c r="E16" s="120">
        <v>3.0769230769230766</v>
      </c>
      <c r="F16" s="120">
        <v>3.8461538461538458</v>
      </c>
      <c r="G16" s="120">
        <v>2.3076923076923075</v>
      </c>
      <c r="H16" s="120">
        <v>0</v>
      </c>
      <c r="I16" s="120">
        <v>25.384615384615383</v>
      </c>
      <c r="J16" s="120">
        <v>33</v>
      </c>
      <c r="K16" s="120">
        <v>370</v>
      </c>
      <c r="L16" s="139">
        <f t="shared" si="0"/>
        <v>8.1308625366812784E-3</v>
      </c>
      <c r="M16" s="139">
        <f t="shared" si="1"/>
        <v>8.9189189189189193</v>
      </c>
      <c r="N16" s="29" t="s">
        <v>219</v>
      </c>
    </row>
    <row r="17" spans="1:14" ht="24.95" customHeight="1" thickBot="1" x14ac:dyDescent="0.3">
      <c r="A17" s="27" t="s">
        <v>44</v>
      </c>
      <c r="B17" s="121">
        <v>13.458646616541355</v>
      </c>
      <c r="C17" s="121">
        <v>39.441460794844254</v>
      </c>
      <c r="D17" s="121">
        <v>1.2459720730397423</v>
      </c>
      <c r="E17" s="121">
        <v>40.73039742212675</v>
      </c>
      <c r="F17" s="121">
        <v>25.295381310418907</v>
      </c>
      <c r="G17" s="121">
        <v>4.8979591836734695</v>
      </c>
      <c r="H17" s="121">
        <v>0.27926960257787325</v>
      </c>
      <c r="I17" s="121">
        <v>143.87755102040816</v>
      </c>
      <c r="J17" s="121">
        <v>13395</v>
      </c>
      <c r="K17" s="121">
        <v>316261</v>
      </c>
      <c r="L17" s="140">
        <f t="shared" si="0"/>
        <v>3.300391020571082</v>
      </c>
      <c r="M17" s="140">
        <f t="shared" si="1"/>
        <v>4.2354258033712666</v>
      </c>
      <c r="N17" s="29" t="s">
        <v>220</v>
      </c>
    </row>
    <row r="18" spans="1:14" ht="24.95" customHeight="1" thickBot="1" x14ac:dyDescent="0.3">
      <c r="A18" s="27" t="s">
        <v>45</v>
      </c>
      <c r="B18" s="120">
        <v>9.4736842105263168</v>
      </c>
      <c r="C18" s="120">
        <v>6.8421052631578947</v>
      </c>
      <c r="D18" s="120">
        <v>0.13157894736842105</v>
      </c>
      <c r="E18" s="120">
        <v>1.1842105263157896</v>
      </c>
      <c r="F18" s="120">
        <v>15.657894736842106</v>
      </c>
      <c r="G18" s="120">
        <v>4.8684210526315788</v>
      </c>
      <c r="H18" s="120">
        <v>0</v>
      </c>
      <c r="I18" s="120">
        <v>43.289473684210527</v>
      </c>
      <c r="J18" s="120">
        <v>329</v>
      </c>
      <c r="K18" s="120">
        <v>3727</v>
      </c>
      <c r="L18" s="139">
        <f t="shared" si="0"/>
        <v>8.1062235592973944E-2</v>
      </c>
      <c r="M18" s="139">
        <f t="shared" si="1"/>
        <v>8.8274751811108132</v>
      </c>
      <c r="N18" s="29" t="s">
        <v>221</v>
      </c>
    </row>
    <row r="19" spans="1:14" ht="24.95" customHeight="1" thickBot="1" x14ac:dyDescent="0.3">
      <c r="A19" s="27" t="s">
        <v>46</v>
      </c>
      <c r="B19" s="121">
        <v>1.6251154201292706</v>
      </c>
      <c r="C19" s="121">
        <v>2.8377962449984611</v>
      </c>
      <c r="D19" s="121">
        <v>2.7700831024930751E-2</v>
      </c>
      <c r="E19" s="121">
        <v>11.138811942136043</v>
      </c>
      <c r="F19" s="121">
        <v>3.2256078793474918</v>
      </c>
      <c r="G19" s="121">
        <v>4.9245921822099109E-2</v>
      </c>
      <c r="H19" s="121">
        <v>6.1557402277623886E-3</v>
      </c>
      <c r="I19" s="121">
        <v>27.082179132040629</v>
      </c>
      <c r="J19" s="121">
        <v>8799</v>
      </c>
      <c r="K19" s="121">
        <v>431066</v>
      </c>
      <c r="L19" s="140">
        <f t="shared" si="0"/>
        <v>2.1679836200078348</v>
      </c>
      <c r="M19" s="140">
        <f t="shared" si="1"/>
        <v>2.0412187460852862</v>
      </c>
      <c r="N19" s="29" t="s">
        <v>222</v>
      </c>
    </row>
    <row r="20" spans="1:14" ht="24.95" customHeight="1" thickBot="1" x14ac:dyDescent="0.3">
      <c r="A20" s="27" t="s">
        <v>47</v>
      </c>
      <c r="B20" s="120">
        <v>10.938654841093864</v>
      </c>
      <c r="C20" s="120">
        <v>20.716925351071691</v>
      </c>
      <c r="D20" s="120">
        <v>1.8329637841832962</v>
      </c>
      <c r="E20" s="120">
        <v>35.971914264597189</v>
      </c>
      <c r="F20" s="120">
        <v>19.076127124907611</v>
      </c>
      <c r="G20" s="120">
        <v>1.2786400591278639</v>
      </c>
      <c r="H20" s="120">
        <v>0.17738359201773835</v>
      </c>
      <c r="I20" s="120">
        <v>108.52180339985217</v>
      </c>
      <c r="J20" s="120">
        <v>14683</v>
      </c>
      <c r="K20" s="120">
        <v>166336</v>
      </c>
      <c r="L20" s="139">
        <f t="shared" si="0"/>
        <v>3.6177410492754905</v>
      </c>
      <c r="M20" s="139">
        <f t="shared" si="1"/>
        <v>8.827313389765294</v>
      </c>
      <c r="N20" s="29" t="s">
        <v>223</v>
      </c>
    </row>
    <row r="21" spans="1:14" ht="24.95" customHeight="1" thickBot="1" x14ac:dyDescent="0.3">
      <c r="A21" s="27" t="s">
        <v>48</v>
      </c>
      <c r="B21" s="121">
        <v>9.9445983379501381</v>
      </c>
      <c r="C21" s="121">
        <v>9.3351800554016613</v>
      </c>
      <c r="D21" s="121">
        <v>0.11080332409972299</v>
      </c>
      <c r="E21" s="121">
        <v>6.3157894736842106</v>
      </c>
      <c r="F21" s="121">
        <v>13.795013850415511</v>
      </c>
      <c r="G21" s="121">
        <v>1.9944598337950137</v>
      </c>
      <c r="H21" s="121">
        <v>2.7700831024930747E-2</v>
      </c>
      <c r="I21" s="121">
        <v>45.318559556786703</v>
      </c>
      <c r="J21" s="121">
        <v>1636</v>
      </c>
      <c r="K21" s="121">
        <v>19924</v>
      </c>
      <c r="L21" s="140">
        <f t="shared" si="0"/>
        <v>0.40309367000032026</v>
      </c>
      <c r="M21" s="140">
        <f t="shared" si="1"/>
        <v>8.2112025697651081</v>
      </c>
      <c r="N21" s="29" t="s">
        <v>224</v>
      </c>
    </row>
    <row r="22" spans="1:14" ht="24.95" customHeight="1" thickBot="1" x14ac:dyDescent="0.3">
      <c r="A22" s="27" t="s">
        <v>49</v>
      </c>
      <c r="B22" s="120">
        <v>3.4735202492211839</v>
      </c>
      <c r="C22" s="120">
        <v>13.909657320872274</v>
      </c>
      <c r="D22" s="120">
        <v>0.12461059190031153</v>
      </c>
      <c r="E22" s="120">
        <v>5.4049844236760123</v>
      </c>
      <c r="F22" s="120">
        <v>22.429906542056074</v>
      </c>
      <c r="G22" s="120">
        <v>0.23364485981308411</v>
      </c>
      <c r="H22" s="120">
        <v>0</v>
      </c>
      <c r="I22" s="120">
        <v>47.803738317757009</v>
      </c>
      <c r="J22" s="120">
        <v>3069</v>
      </c>
      <c r="K22" s="120">
        <v>25408</v>
      </c>
      <c r="L22" s="139">
        <f t="shared" si="0"/>
        <v>0.7561702159113588</v>
      </c>
      <c r="M22" s="139">
        <f t="shared" si="1"/>
        <v>12.078872795969774</v>
      </c>
      <c r="N22" s="29" t="s">
        <v>225</v>
      </c>
    </row>
    <row r="23" spans="1:14" ht="24.95" customHeight="1" thickBot="1" x14ac:dyDescent="0.3">
      <c r="A23" s="27" t="s">
        <v>50</v>
      </c>
      <c r="B23" s="121">
        <v>7.7250409165302774</v>
      </c>
      <c r="C23" s="121">
        <v>5.4991816693944351</v>
      </c>
      <c r="D23" s="121">
        <v>1.6312056737588652</v>
      </c>
      <c r="E23" s="121">
        <v>7.7795962902345872</v>
      </c>
      <c r="F23" s="121">
        <v>8.9798145117294048</v>
      </c>
      <c r="G23" s="121">
        <v>3.8188761593016908E-2</v>
      </c>
      <c r="H23" s="121">
        <v>10.360065466448445</v>
      </c>
      <c r="I23" s="121">
        <v>47.790507364975447</v>
      </c>
      <c r="J23" s="121">
        <v>8760</v>
      </c>
      <c r="K23" s="121">
        <v>62206</v>
      </c>
      <c r="L23" s="140">
        <f t="shared" si="0"/>
        <v>2.1583744188281209</v>
      </c>
      <c r="M23" s="140">
        <f t="shared" si="1"/>
        <v>14.082242870462656</v>
      </c>
      <c r="N23" s="29" t="s">
        <v>226</v>
      </c>
    </row>
    <row r="24" spans="1:14" ht="24.95" customHeight="1" thickBot="1" x14ac:dyDescent="0.3">
      <c r="A24" s="27" t="s">
        <v>51</v>
      </c>
      <c r="B24" s="120">
        <v>1.5533681944017224</v>
      </c>
      <c r="C24" s="120">
        <v>3.2482313134420178</v>
      </c>
      <c r="D24" s="120">
        <v>0.59673946478006767</v>
      </c>
      <c r="E24" s="120">
        <v>7.6038142110119962</v>
      </c>
      <c r="F24" s="120">
        <v>15.186096585665949</v>
      </c>
      <c r="G24" s="120">
        <v>0.32912949861581048</v>
      </c>
      <c r="H24" s="120">
        <v>5.3675792063980312</v>
      </c>
      <c r="I24" s="120">
        <v>42.534604737003995</v>
      </c>
      <c r="J24" s="120">
        <v>13828</v>
      </c>
      <c r="K24" s="120">
        <v>163691</v>
      </c>
      <c r="L24" s="139">
        <f t="shared" si="0"/>
        <v>3.4070777926432942</v>
      </c>
      <c r="M24" s="139">
        <f t="shared" si="1"/>
        <v>8.4476238766945038</v>
      </c>
      <c r="N24" s="29" t="s">
        <v>227</v>
      </c>
    </row>
    <row r="25" spans="1:14" ht="24.95" customHeight="1" thickBot="1" x14ac:dyDescent="0.3">
      <c r="A25" s="27" t="s">
        <v>52</v>
      </c>
      <c r="B25" s="121">
        <v>11.060688901038819</v>
      </c>
      <c r="C25" s="121">
        <v>1.2411153635866594</v>
      </c>
      <c r="D25" s="121">
        <v>4.3739748496446143E-2</v>
      </c>
      <c r="E25" s="121">
        <v>16.238381629305632</v>
      </c>
      <c r="F25" s="121">
        <v>24.641880809185345</v>
      </c>
      <c r="G25" s="121">
        <v>2.378348824494259</v>
      </c>
      <c r="H25" s="121">
        <v>1.6402405686167305E-2</v>
      </c>
      <c r="I25" s="121">
        <v>62.668124658283212</v>
      </c>
      <c r="J25" s="121">
        <v>11462</v>
      </c>
      <c r="K25" s="121">
        <v>453083</v>
      </c>
      <c r="L25" s="140">
        <f t="shared" si="0"/>
        <v>2.8241195877406304</v>
      </c>
      <c r="M25" s="140">
        <f t="shared" si="1"/>
        <v>2.5297793119582948</v>
      </c>
      <c r="N25" s="29" t="s">
        <v>228</v>
      </c>
    </row>
    <row r="26" spans="1:14" ht="24.95" customHeight="1" thickBot="1" x14ac:dyDescent="0.3">
      <c r="A26" s="27" t="s">
        <v>53</v>
      </c>
      <c r="B26" s="120">
        <v>0</v>
      </c>
      <c r="C26" s="120">
        <v>0</v>
      </c>
      <c r="D26" s="120">
        <v>0</v>
      </c>
      <c r="E26" s="120">
        <v>0</v>
      </c>
      <c r="F26" s="120">
        <v>16.666666666666668</v>
      </c>
      <c r="G26" s="120">
        <v>26.666666666666668</v>
      </c>
      <c r="H26" s="120">
        <v>0</v>
      </c>
      <c r="I26" s="120">
        <v>126.66666666666667</v>
      </c>
      <c r="J26" s="120">
        <v>38</v>
      </c>
      <c r="K26" s="120">
        <v>182</v>
      </c>
      <c r="L26" s="139">
        <f t="shared" si="0"/>
        <v>9.3628114058754101E-3</v>
      </c>
      <c r="M26" s="139">
        <f t="shared" si="1"/>
        <v>20.87912087912088</v>
      </c>
      <c r="N26" s="29" t="s">
        <v>229</v>
      </c>
    </row>
    <row r="27" spans="1:14" ht="24.95" customHeight="1" thickBot="1" x14ac:dyDescent="0.3">
      <c r="A27" s="27" t="s">
        <v>54</v>
      </c>
      <c r="B27" s="121">
        <v>6.2187187187187183</v>
      </c>
      <c r="C27" s="121">
        <v>15.242742742742742</v>
      </c>
      <c r="D27" s="121">
        <v>1.3763763763763763</v>
      </c>
      <c r="E27" s="121">
        <v>13.728728728728727</v>
      </c>
      <c r="F27" s="121">
        <v>13.976476476476476</v>
      </c>
      <c r="G27" s="121">
        <v>0.43543543543543539</v>
      </c>
      <c r="H27" s="121">
        <v>0.14764764764764765</v>
      </c>
      <c r="I27" s="121">
        <v>68.968968968968966</v>
      </c>
      <c r="J27" s="121">
        <v>27560</v>
      </c>
      <c r="K27" s="121">
        <v>395619</v>
      </c>
      <c r="L27" s="140">
        <f t="shared" si="0"/>
        <v>6.7905021669980608</v>
      </c>
      <c r="M27" s="140">
        <f t="shared" si="1"/>
        <v>6.9662983830402485</v>
      </c>
      <c r="N27" s="29" t="s">
        <v>230</v>
      </c>
    </row>
    <row r="28" spans="1:14" ht="24.95" customHeight="1" thickBot="1" x14ac:dyDescent="0.3">
      <c r="A28" s="27" t="s">
        <v>55</v>
      </c>
      <c r="B28" s="120">
        <v>3.9065420560747666</v>
      </c>
      <c r="C28" s="120">
        <v>11.734919286321155</v>
      </c>
      <c r="D28" s="120">
        <v>0.33305012744265083</v>
      </c>
      <c r="E28" s="120">
        <v>14.324553950722175</v>
      </c>
      <c r="F28" s="120">
        <v>17.794392523364486</v>
      </c>
      <c r="G28" s="120">
        <v>1.8249787595581988</v>
      </c>
      <c r="H28" s="120">
        <v>4.4180118946474084E-2</v>
      </c>
      <c r="I28" s="120">
        <v>63.116397621070519</v>
      </c>
      <c r="J28" s="120">
        <v>37144</v>
      </c>
      <c r="K28" s="120">
        <v>509433</v>
      </c>
      <c r="L28" s="139">
        <f t="shared" si="0"/>
        <v>9.151901759469375</v>
      </c>
      <c r="M28" s="139">
        <f t="shared" si="1"/>
        <v>7.2912434019782788</v>
      </c>
      <c r="N28" s="29" t="s">
        <v>231</v>
      </c>
    </row>
    <row r="29" spans="1:14" ht="24.95" customHeight="1" thickBot="1" x14ac:dyDescent="0.3">
      <c r="A29" s="27" t="s">
        <v>56</v>
      </c>
      <c r="B29" s="121">
        <v>2.3225806451612905</v>
      </c>
      <c r="C29" s="121">
        <v>5.419354838709677</v>
      </c>
      <c r="D29" s="121">
        <v>0</v>
      </c>
      <c r="E29" s="121">
        <v>0.967741935483871</v>
      </c>
      <c r="F29" s="121">
        <v>3.806451612903226</v>
      </c>
      <c r="G29" s="121">
        <v>0.45161290322580644</v>
      </c>
      <c r="H29" s="121">
        <v>0</v>
      </c>
      <c r="I29" s="121">
        <v>17.161290322580644</v>
      </c>
      <c r="J29" s="121">
        <v>266</v>
      </c>
      <c r="K29" s="121">
        <v>3661</v>
      </c>
      <c r="L29" s="140">
        <f t="shared" si="0"/>
        <v>6.5539679841127879E-2</v>
      </c>
      <c r="M29" s="140">
        <f t="shared" si="1"/>
        <v>7.2657743785850863</v>
      </c>
      <c r="N29" s="29" t="s">
        <v>232</v>
      </c>
    </row>
    <row r="30" spans="1:14" ht="24.95" customHeight="1" thickBot="1" x14ac:dyDescent="0.3">
      <c r="A30" s="27" t="s">
        <v>57</v>
      </c>
      <c r="B30" s="120">
        <v>6.3354037267080736</v>
      </c>
      <c r="C30" s="120">
        <v>4.4099378881987574</v>
      </c>
      <c r="D30" s="120">
        <v>0.18633540372670807</v>
      </c>
      <c r="E30" s="120">
        <v>1.4285714285714284</v>
      </c>
      <c r="F30" s="120">
        <v>5.9627329192546581</v>
      </c>
      <c r="G30" s="120">
        <v>1.1180124223602483</v>
      </c>
      <c r="H30" s="120">
        <v>6.2111801242236017E-2</v>
      </c>
      <c r="I30" s="120">
        <v>34.658385093167702</v>
      </c>
      <c r="J30" s="120">
        <v>558</v>
      </c>
      <c r="K30" s="120">
        <v>3897</v>
      </c>
      <c r="L30" s="139">
        <f t="shared" si="0"/>
        <v>0.13748549380206526</v>
      </c>
      <c r="M30" s="139">
        <f t="shared" si="1"/>
        <v>14.318706697459586</v>
      </c>
      <c r="N30" s="29" t="s">
        <v>233</v>
      </c>
    </row>
    <row r="31" spans="1:14" ht="24.95" customHeight="1" thickBot="1" x14ac:dyDescent="0.3">
      <c r="A31" s="27" t="s">
        <v>58</v>
      </c>
      <c r="B31" s="121">
        <v>7.1186440677966099</v>
      </c>
      <c r="C31" s="121">
        <v>0.33898305084745761</v>
      </c>
      <c r="D31" s="121">
        <v>0</v>
      </c>
      <c r="E31" s="121">
        <v>0.84745762711864403</v>
      </c>
      <c r="F31" s="121">
        <v>5.9322033898305078</v>
      </c>
      <c r="G31" s="121">
        <v>0</v>
      </c>
      <c r="H31" s="121">
        <v>0</v>
      </c>
      <c r="I31" s="121">
        <v>28.813559322033896</v>
      </c>
      <c r="J31" s="121">
        <v>170</v>
      </c>
      <c r="K31" s="121">
        <v>2880</v>
      </c>
      <c r="L31" s="140">
        <f t="shared" si="0"/>
        <v>4.1886261552600522E-2</v>
      </c>
      <c r="M31" s="140">
        <f t="shared" si="1"/>
        <v>5.9027777777777777</v>
      </c>
      <c r="N31" s="29" t="s">
        <v>234</v>
      </c>
    </row>
    <row r="32" spans="1:14" ht="24.95" customHeight="1" thickBot="1" x14ac:dyDescent="0.3">
      <c r="A32" s="27" t="s">
        <v>59</v>
      </c>
      <c r="B32" s="120">
        <v>0.76923076923076916</v>
      </c>
      <c r="C32" s="120">
        <v>1.25</v>
      </c>
      <c r="D32" s="120">
        <v>0</v>
      </c>
      <c r="E32" s="120">
        <v>0</v>
      </c>
      <c r="F32" s="120">
        <v>0.76923076923076916</v>
      </c>
      <c r="G32" s="120">
        <v>9.6153846153846145E-2</v>
      </c>
      <c r="H32" s="120">
        <v>0</v>
      </c>
      <c r="I32" s="120">
        <v>4.1346153846153841</v>
      </c>
      <c r="J32" s="120">
        <v>43</v>
      </c>
      <c r="K32" s="120">
        <v>1661</v>
      </c>
      <c r="L32" s="139">
        <f t="shared" si="0"/>
        <v>1.0594760275069543E-2</v>
      </c>
      <c r="M32" s="139">
        <f t="shared" si="1"/>
        <v>2.5888019265502709</v>
      </c>
      <c r="N32" s="29" t="s">
        <v>235</v>
      </c>
    </row>
    <row r="33" spans="1:14" ht="24.95" customHeight="1" thickBot="1" x14ac:dyDescent="0.3">
      <c r="A33" s="27" t="s">
        <v>60</v>
      </c>
      <c r="B33" s="121">
        <v>6.1723983921393479</v>
      </c>
      <c r="C33" s="121">
        <v>17.570343903528361</v>
      </c>
      <c r="D33" s="121">
        <v>1.527467619472979</v>
      </c>
      <c r="E33" s="121">
        <v>12.233139794551139</v>
      </c>
      <c r="F33" s="121">
        <v>50.504689593568557</v>
      </c>
      <c r="G33" s="121">
        <v>2.3939258597588209</v>
      </c>
      <c r="H33" s="121">
        <v>1.0853059401518534</v>
      </c>
      <c r="I33" s="121">
        <v>103.5417597141581</v>
      </c>
      <c r="J33" s="121">
        <v>23183</v>
      </c>
      <c r="K33" s="121">
        <v>121525</v>
      </c>
      <c r="L33" s="140">
        <f t="shared" si="0"/>
        <v>5.7120541269055174</v>
      </c>
      <c r="M33" s="140">
        <f t="shared" si="1"/>
        <v>19.07673318247274</v>
      </c>
      <c r="N33" s="29" t="s">
        <v>236</v>
      </c>
    </row>
    <row r="34" spans="1:14" ht="24.95" customHeight="1" thickBot="1" x14ac:dyDescent="0.3">
      <c r="A34" s="27" t="s">
        <v>61</v>
      </c>
      <c r="B34" s="120">
        <v>1.2658227848101264</v>
      </c>
      <c r="C34" s="120">
        <v>0</v>
      </c>
      <c r="D34" s="120">
        <v>0</v>
      </c>
      <c r="E34" s="120">
        <v>1.0126582278481011</v>
      </c>
      <c r="F34" s="120">
        <v>2.9113924050632911</v>
      </c>
      <c r="G34" s="120">
        <v>0</v>
      </c>
      <c r="H34" s="120">
        <v>0.75949367088607589</v>
      </c>
      <c r="I34" s="120">
        <v>12.025316455696203</v>
      </c>
      <c r="J34" s="120">
        <v>95</v>
      </c>
      <c r="K34" s="120">
        <v>4004</v>
      </c>
      <c r="L34" s="139">
        <f t="shared" si="0"/>
        <v>2.3407028514688524E-2</v>
      </c>
      <c r="M34" s="139">
        <f t="shared" si="1"/>
        <v>2.372627372627373</v>
      </c>
      <c r="N34" s="29" t="s">
        <v>237</v>
      </c>
    </row>
    <row r="35" spans="1:14" ht="24.95" customHeight="1" thickBot="1" x14ac:dyDescent="0.3">
      <c r="A35" s="27" t="s">
        <v>62</v>
      </c>
      <c r="B35" s="121">
        <v>7.0613107822410148</v>
      </c>
      <c r="C35" s="121">
        <v>10.810429880197322</v>
      </c>
      <c r="D35" s="121">
        <v>0.48625792811839319</v>
      </c>
      <c r="E35" s="121">
        <v>11.24031007751938</v>
      </c>
      <c r="F35" s="121">
        <v>6.6525722339675823</v>
      </c>
      <c r="G35" s="121">
        <v>0.24665257223396758</v>
      </c>
      <c r="H35" s="121">
        <v>2.1141649048625793E-2</v>
      </c>
      <c r="I35" s="121">
        <v>41.479915433403804</v>
      </c>
      <c r="J35" s="121">
        <v>5886</v>
      </c>
      <c r="K35" s="121">
        <v>72855</v>
      </c>
      <c r="L35" s="140">
        <f t="shared" si="0"/>
        <v>1.4502502088153335</v>
      </c>
      <c r="M35" s="140">
        <f t="shared" si="1"/>
        <v>8.0790611488573187</v>
      </c>
      <c r="N35" s="29" t="s">
        <v>238</v>
      </c>
    </row>
    <row r="36" spans="1:14" ht="24.95" customHeight="1" thickBot="1" x14ac:dyDescent="0.3">
      <c r="A36" s="27" t="s">
        <v>63</v>
      </c>
      <c r="B36" s="120">
        <v>15.932518597236983</v>
      </c>
      <c r="C36" s="120">
        <v>15.693411264612116</v>
      </c>
      <c r="D36" s="120">
        <v>1.2008501594048886</v>
      </c>
      <c r="E36" s="120">
        <v>48.969181721572795</v>
      </c>
      <c r="F36" s="120">
        <v>23.384697130712009</v>
      </c>
      <c r="G36" s="120">
        <v>0.18331562167906484</v>
      </c>
      <c r="H36" s="120">
        <v>1.0626992561105207E-2</v>
      </c>
      <c r="I36" s="120">
        <v>110.38788522848034</v>
      </c>
      <c r="J36" s="120">
        <v>41550</v>
      </c>
      <c r="K36" s="120">
        <v>304394</v>
      </c>
      <c r="L36" s="139">
        <f t="shared" si="0"/>
        <v>10.237495103003246</v>
      </c>
      <c r="M36" s="139">
        <f t="shared" si="1"/>
        <v>13.650071946227587</v>
      </c>
      <c r="N36" s="29" t="s">
        <v>239</v>
      </c>
    </row>
    <row r="37" spans="1:14" ht="24.95" customHeight="1" thickBot="1" x14ac:dyDescent="0.3">
      <c r="A37" s="27" t="s">
        <v>64</v>
      </c>
      <c r="B37" s="121">
        <v>3.5483870967741935</v>
      </c>
      <c r="C37" s="121">
        <v>0</v>
      </c>
      <c r="D37" s="121">
        <v>0</v>
      </c>
      <c r="E37" s="121">
        <v>0.32258064516129031</v>
      </c>
      <c r="F37" s="121">
        <v>6.774193548387097</v>
      </c>
      <c r="G37" s="121">
        <v>0.64516129032258063</v>
      </c>
      <c r="H37" s="121">
        <v>0</v>
      </c>
      <c r="I37" s="121">
        <v>40.322580645161288</v>
      </c>
      <c r="J37" s="121">
        <v>125</v>
      </c>
      <c r="K37" s="121">
        <v>821</v>
      </c>
      <c r="L37" s="140">
        <f t="shared" si="0"/>
        <v>3.0798721729853325E-2</v>
      </c>
      <c r="M37" s="140">
        <f t="shared" si="1"/>
        <v>15.225334957369064</v>
      </c>
      <c r="N37" s="29" t="s">
        <v>240</v>
      </c>
    </row>
    <row r="38" spans="1:14" ht="24.95" customHeight="1" thickBot="1" x14ac:dyDescent="0.3">
      <c r="A38" s="27" t="s">
        <v>65</v>
      </c>
      <c r="B38" s="120">
        <v>0.95464135021097052</v>
      </c>
      <c r="C38" s="120">
        <v>1.8433544303797469</v>
      </c>
      <c r="D38" s="120">
        <v>7.3839662447257384E-2</v>
      </c>
      <c r="E38" s="120">
        <v>2.0595991561181437</v>
      </c>
      <c r="F38" s="120">
        <v>2.1176160337552745</v>
      </c>
      <c r="G38" s="120">
        <v>1.8459915611814346E-2</v>
      </c>
      <c r="H38" s="120">
        <v>0.625</v>
      </c>
      <c r="I38" s="120">
        <v>15.648734177215191</v>
      </c>
      <c r="J38" s="120">
        <v>5934</v>
      </c>
      <c r="K38" s="120">
        <v>455094</v>
      </c>
      <c r="L38" s="139">
        <f t="shared" si="0"/>
        <v>1.4620769179595972</v>
      </c>
      <c r="M38" s="139">
        <f t="shared" si="1"/>
        <v>1.3039064457013276</v>
      </c>
      <c r="N38" s="29" t="s">
        <v>241</v>
      </c>
    </row>
    <row r="39" spans="1:14" ht="24.95" customHeight="1" thickBot="1" x14ac:dyDescent="0.3">
      <c r="A39" s="27" t="s">
        <v>66</v>
      </c>
      <c r="B39" s="121">
        <v>4.7112790070156496</v>
      </c>
      <c r="C39" s="121">
        <v>7.1343766864543978</v>
      </c>
      <c r="D39" s="121">
        <v>0.87965461413923363</v>
      </c>
      <c r="E39" s="121">
        <v>46.092822450080945</v>
      </c>
      <c r="F39" s="121">
        <v>22.611980572045329</v>
      </c>
      <c r="G39" s="121">
        <v>3.7506745817593088</v>
      </c>
      <c r="H39" s="121">
        <v>3.2379924446842956E-2</v>
      </c>
      <c r="I39" s="121">
        <v>99.266055045871553</v>
      </c>
      <c r="J39" s="121">
        <v>18394</v>
      </c>
      <c r="K39" s="121">
        <v>131254</v>
      </c>
      <c r="L39" s="140">
        <f t="shared" si="0"/>
        <v>4.532093499991376</v>
      </c>
      <c r="M39" s="140">
        <f t="shared" si="1"/>
        <v>14.014049095646609</v>
      </c>
      <c r="N39" s="29" t="s">
        <v>242</v>
      </c>
    </row>
    <row r="40" spans="1:14" ht="24.95" customHeight="1" thickBot="1" x14ac:dyDescent="0.3">
      <c r="A40" s="27" t="s">
        <v>67</v>
      </c>
      <c r="B40" s="120">
        <v>4.467005076142132</v>
      </c>
      <c r="C40" s="120">
        <v>7.0050761421319798</v>
      </c>
      <c r="D40" s="120">
        <v>1.9289340101522843</v>
      </c>
      <c r="E40" s="120">
        <v>22.893401015228427</v>
      </c>
      <c r="F40" s="120">
        <v>7.7664974619289344</v>
      </c>
      <c r="G40" s="120">
        <v>0.25380710659898476</v>
      </c>
      <c r="H40" s="120">
        <v>0</v>
      </c>
      <c r="I40" s="120">
        <v>54.314720812182742</v>
      </c>
      <c r="J40" s="120">
        <v>1070</v>
      </c>
      <c r="K40" s="120">
        <v>5988</v>
      </c>
      <c r="L40" s="139">
        <f t="shared" si="0"/>
        <v>0.26363705800754444</v>
      </c>
      <c r="M40" s="139">
        <f t="shared" si="1"/>
        <v>17.869071476285907</v>
      </c>
      <c r="N40" s="29" t="s">
        <v>243</v>
      </c>
    </row>
    <row r="41" spans="1:14" ht="24.95" customHeight="1" thickBot="1" x14ac:dyDescent="0.3">
      <c r="A41" s="27" t="s">
        <v>68</v>
      </c>
      <c r="B41" s="121">
        <v>2.83428888477899</v>
      </c>
      <c r="C41" s="121">
        <v>10.77214721657111</v>
      </c>
      <c r="D41" s="121">
        <v>2.2285925651932676</v>
      </c>
      <c r="E41" s="121">
        <v>16.926206769003144</v>
      </c>
      <c r="F41" s="121">
        <v>11.085629739226928</v>
      </c>
      <c r="G41" s="121">
        <v>3.8838542629924172E-2</v>
      </c>
      <c r="H41" s="121">
        <v>3.5444793785833175</v>
      </c>
      <c r="I41" s="121">
        <v>55.347697429258368</v>
      </c>
      <c r="J41" s="121">
        <v>59853</v>
      </c>
      <c r="K41" s="121">
        <v>628578</v>
      </c>
      <c r="L41" s="140">
        <f t="shared" si="0"/>
        <v>14.747167133575287</v>
      </c>
      <c r="M41" s="140">
        <f t="shared" si="1"/>
        <v>9.5219686339642813</v>
      </c>
      <c r="N41" s="29" t="s">
        <v>244</v>
      </c>
    </row>
    <row r="42" spans="1:14" ht="24.95" customHeight="1" thickBot="1" x14ac:dyDescent="0.3">
      <c r="A42" s="27" t="s">
        <v>69</v>
      </c>
      <c r="B42" s="120">
        <v>9.6336996336996332</v>
      </c>
      <c r="C42" s="120">
        <v>6.8681318681318677</v>
      </c>
      <c r="D42" s="120">
        <v>1.043956043956044</v>
      </c>
      <c r="E42" s="120">
        <v>11.794871794871794</v>
      </c>
      <c r="F42" s="120">
        <v>8.6996336996336989</v>
      </c>
      <c r="G42" s="120">
        <v>0.18315018315018314</v>
      </c>
      <c r="H42" s="120">
        <v>0.47619047619047616</v>
      </c>
      <c r="I42" s="120">
        <v>46.53846153846154</v>
      </c>
      <c r="J42" s="120">
        <v>2541</v>
      </c>
      <c r="K42" s="120">
        <v>28268</v>
      </c>
      <c r="L42" s="139">
        <f t="shared" si="0"/>
        <v>0.62607641532445835</v>
      </c>
      <c r="M42" s="139">
        <f t="shared" si="1"/>
        <v>8.9889627847743032</v>
      </c>
      <c r="N42" s="29" t="s">
        <v>245</v>
      </c>
    </row>
    <row r="43" spans="1:14" ht="24.95" customHeight="1" thickBot="1" x14ac:dyDescent="0.3">
      <c r="A43" s="27" t="s">
        <v>70</v>
      </c>
      <c r="B43" s="121">
        <v>2.2510002105706466</v>
      </c>
      <c r="C43" s="121">
        <v>8.9471467677405769</v>
      </c>
      <c r="D43" s="121">
        <v>0.93493367024636775</v>
      </c>
      <c r="E43" s="121">
        <v>35.693830280058961</v>
      </c>
      <c r="F43" s="121">
        <v>7.1572962728995577</v>
      </c>
      <c r="G43" s="121">
        <v>0.82333122762686883</v>
      </c>
      <c r="H43" s="121">
        <v>1.4739945251631923E-2</v>
      </c>
      <c r="I43" s="121">
        <v>64.000842282585808</v>
      </c>
      <c r="J43" s="121">
        <v>30394</v>
      </c>
      <c r="K43" s="121">
        <v>188063</v>
      </c>
      <c r="L43" s="140">
        <f t="shared" si="0"/>
        <v>7.4887707860572954</v>
      </c>
      <c r="M43" s="140">
        <f t="shared" si="1"/>
        <v>16.1616054194605</v>
      </c>
      <c r="N43" s="29" t="s">
        <v>246</v>
      </c>
    </row>
    <row r="44" spans="1:14" ht="28.9" customHeight="1" thickBot="1" x14ac:dyDescent="0.3">
      <c r="A44" s="65" t="s">
        <v>71</v>
      </c>
      <c r="B44" s="122">
        <v>4.9240630860515884</v>
      </c>
      <c r="C44" s="122">
        <v>11.18762873920128</v>
      </c>
      <c r="D44" s="122">
        <v>1.0937067666861378</v>
      </c>
      <c r="E44" s="122">
        <v>19.260614258923358</v>
      </c>
      <c r="F44" s="122">
        <v>13.583638208257756</v>
      </c>
      <c r="G44" s="122">
        <v>1.0666523196113997</v>
      </c>
      <c r="H44" s="122">
        <v>2.0439942201863071</v>
      </c>
      <c r="I44" s="122">
        <v>62.388323546592062</v>
      </c>
      <c r="J44" s="122">
        <v>405861</v>
      </c>
      <c r="K44" s="122">
        <v>5156172</v>
      </c>
      <c r="L44" s="139">
        <f t="shared" si="0"/>
        <v>100</v>
      </c>
      <c r="M44" s="139">
        <f t="shared" si="1"/>
        <v>7.8713627086140647</v>
      </c>
      <c r="N44" s="29" t="s">
        <v>247</v>
      </c>
    </row>
    <row r="45" spans="1:14" ht="20.100000000000001" customHeight="1" thickTop="1" thickBot="1" x14ac:dyDescent="0.3">
      <c r="A45" s="167" t="s">
        <v>409</v>
      </c>
      <c r="B45" s="168"/>
      <c r="C45" s="168"/>
      <c r="D45" s="168"/>
      <c r="E45" s="168"/>
      <c r="F45" s="168"/>
      <c r="G45" s="168"/>
      <c r="H45" s="168"/>
      <c r="I45" s="168"/>
      <c r="J45" s="168"/>
      <c r="K45" s="168"/>
      <c r="L45" s="168"/>
      <c r="M45" s="168"/>
      <c r="N45" s="169"/>
    </row>
    <row r="46" spans="1:14" ht="15.75" thickTop="1" x14ac:dyDescent="0.25"/>
  </sheetData>
  <mergeCells count="11">
    <mergeCell ref="A1:N1"/>
    <mergeCell ref="A2:N2"/>
    <mergeCell ref="A45:N45"/>
    <mergeCell ref="B3:I3"/>
    <mergeCell ref="J3:K3"/>
    <mergeCell ref="M3:M5"/>
    <mergeCell ref="L3:L5"/>
    <mergeCell ref="B4:I4"/>
    <mergeCell ref="J4:K4"/>
    <mergeCell ref="A3:A6"/>
    <mergeCell ref="N3:N6"/>
  </mergeCells>
  <pageMargins left="0.7" right="0.7" top="0.75" bottom="0.75" header="0.3" footer="0.3"/>
  <pageSetup scale="5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4"/>
  <sheetViews>
    <sheetView view="pageBreakPreview" zoomScale="94" zoomScaleSheetLayoutView="94" workbookViewId="0">
      <selection activeCell="A6" sqref="A6"/>
    </sheetView>
  </sheetViews>
  <sheetFormatPr defaultColWidth="8.85546875" defaultRowHeight="15" x14ac:dyDescent="0.25"/>
  <cols>
    <col min="1" max="1" width="22.85546875" customWidth="1"/>
    <col min="2" max="2" width="11.85546875" customWidth="1"/>
    <col min="3" max="3" width="12.28515625" customWidth="1"/>
    <col min="4" max="4" width="11.7109375" customWidth="1"/>
    <col min="5" max="5" width="11.28515625" customWidth="1"/>
    <col min="10" max="10" width="10.7109375" customWidth="1"/>
    <col min="11" max="11" width="13" customWidth="1"/>
    <col min="12" max="12" width="21.7109375" customWidth="1"/>
  </cols>
  <sheetData>
    <row r="1" spans="1:12" ht="25.9" customHeight="1" x14ac:dyDescent="0.25">
      <c r="A1" s="165" t="s">
        <v>407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</row>
    <row r="2" spans="1:12" ht="26.45" customHeight="1" thickBot="1" x14ac:dyDescent="0.3">
      <c r="A2" s="165" t="s">
        <v>436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</row>
    <row r="3" spans="1:12" ht="33.75" customHeight="1" x14ac:dyDescent="0.25">
      <c r="A3" s="173" t="s">
        <v>72</v>
      </c>
      <c r="B3" s="36" t="s">
        <v>339</v>
      </c>
      <c r="C3" s="36" t="s">
        <v>324</v>
      </c>
      <c r="D3" s="36" t="s">
        <v>326</v>
      </c>
      <c r="E3" s="36" t="s">
        <v>328</v>
      </c>
      <c r="F3" s="36" t="s">
        <v>330</v>
      </c>
      <c r="G3" s="36" t="s">
        <v>332</v>
      </c>
      <c r="H3" s="36" t="s">
        <v>334</v>
      </c>
      <c r="I3" s="36" t="s">
        <v>336</v>
      </c>
      <c r="J3" s="36" t="s">
        <v>73</v>
      </c>
      <c r="K3" s="141" t="s">
        <v>338</v>
      </c>
      <c r="L3" s="187" t="s">
        <v>210</v>
      </c>
    </row>
    <row r="4" spans="1:12" ht="61.9" customHeight="1" thickBot="1" x14ac:dyDescent="0.3">
      <c r="A4" s="186"/>
      <c r="B4" s="37" t="s">
        <v>323</v>
      </c>
      <c r="C4" s="37" t="s">
        <v>325</v>
      </c>
      <c r="D4" s="37" t="s">
        <v>327</v>
      </c>
      <c r="E4" s="37" t="s">
        <v>329</v>
      </c>
      <c r="F4" s="37" t="s">
        <v>331</v>
      </c>
      <c r="G4" s="37" t="s">
        <v>333</v>
      </c>
      <c r="H4" s="37" t="s">
        <v>335</v>
      </c>
      <c r="I4" s="37" t="s">
        <v>337</v>
      </c>
      <c r="J4" s="37" t="s">
        <v>261</v>
      </c>
      <c r="K4" s="37" t="s">
        <v>437</v>
      </c>
      <c r="L4" s="188"/>
    </row>
    <row r="5" spans="1:12" ht="21" customHeight="1" thickBot="1" x14ac:dyDescent="0.3">
      <c r="A5" s="10" t="s">
        <v>158</v>
      </c>
      <c r="B5" s="71" t="s">
        <v>159</v>
      </c>
      <c r="C5" s="71" t="s">
        <v>160</v>
      </c>
      <c r="D5" s="71" t="s">
        <v>161</v>
      </c>
      <c r="E5" s="71" t="s">
        <v>162</v>
      </c>
      <c r="F5" s="71" t="s">
        <v>163</v>
      </c>
      <c r="G5" s="71" t="s">
        <v>164</v>
      </c>
      <c r="H5" s="71" t="s">
        <v>165</v>
      </c>
      <c r="I5" s="71" t="s">
        <v>166</v>
      </c>
      <c r="J5" s="10" t="s">
        <v>167</v>
      </c>
      <c r="K5" s="43" t="s">
        <v>168</v>
      </c>
      <c r="L5" s="44" t="s">
        <v>322</v>
      </c>
    </row>
    <row r="6" spans="1:12" ht="28.9" customHeight="1" thickBot="1" x14ac:dyDescent="0.3">
      <c r="A6" s="6" t="s">
        <v>74</v>
      </c>
      <c r="B6" s="41">
        <v>0</v>
      </c>
      <c r="C6" s="41">
        <v>2</v>
      </c>
      <c r="D6" s="41">
        <v>3</v>
      </c>
      <c r="E6" s="41">
        <v>3</v>
      </c>
      <c r="F6" s="41">
        <v>5</v>
      </c>
      <c r="G6" s="41">
        <v>0</v>
      </c>
      <c r="H6" s="41">
        <v>0</v>
      </c>
      <c r="I6" s="41">
        <v>0</v>
      </c>
      <c r="J6" s="41">
        <v>13</v>
      </c>
      <c r="K6" s="142">
        <f>J6/$J$42*100</f>
        <v>4.0297582145071301E-2</v>
      </c>
      <c r="L6" s="45" t="s">
        <v>211</v>
      </c>
    </row>
    <row r="7" spans="1:12" ht="22.15" customHeight="1" thickBot="1" x14ac:dyDescent="0.3">
      <c r="A7" s="6" t="s">
        <v>75</v>
      </c>
      <c r="B7" s="39">
        <v>16</v>
      </c>
      <c r="C7" s="39">
        <v>38</v>
      </c>
      <c r="D7" s="39">
        <v>184</v>
      </c>
      <c r="E7" s="39">
        <v>323</v>
      </c>
      <c r="F7" s="39">
        <v>431</v>
      </c>
      <c r="G7" s="39">
        <v>89</v>
      </c>
      <c r="H7" s="39">
        <v>21</v>
      </c>
      <c r="I7" s="39">
        <v>2</v>
      </c>
      <c r="J7" s="39">
        <v>1104</v>
      </c>
      <c r="K7" s="143">
        <f>J7/$J$42*100</f>
        <v>3.4221946683199009</v>
      </c>
      <c r="L7" s="31" t="s">
        <v>212</v>
      </c>
    </row>
    <row r="8" spans="1:12" ht="22.15" customHeight="1" thickBot="1" x14ac:dyDescent="0.3">
      <c r="A8" s="6" t="s">
        <v>76</v>
      </c>
      <c r="B8" s="41">
        <v>1</v>
      </c>
      <c r="C8" s="41">
        <v>2</v>
      </c>
      <c r="D8" s="41">
        <v>13</v>
      </c>
      <c r="E8" s="41">
        <v>9</v>
      </c>
      <c r="F8" s="41">
        <v>26</v>
      </c>
      <c r="G8" s="41">
        <v>12</v>
      </c>
      <c r="H8" s="41">
        <v>1</v>
      </c>
      <c r="I8" s="41">
        <v>0</v>
      </c>
      <c r="J8" s="41">
        <v>64</v>
      </c>
      <c r="K8" s="142">
        <f t="shared" ref="K8:K42" si="0">J8/$J$42*100</f>
        <v>0.19838809671419716</v>
      </c>
      <c r="L8" s="31" t="s">
        <v>213</v>
      </c>
    </row>
    <row r="9" spans="1:12" ht="22.15" customHeight="1" thickBot="1" x14ac:dyDescent="0.3">
      <c r="A9" s="6" t="s">
        <v>77</v>
      </c>
      <c r="B9" s="39">
        <v>0</v>
      </c>
      <c r="C9" s="39">
        <v>7</v>
      </c>
      <c r="D9" s="39">
        <v>50</v>
      </c>
      <c r="E9" s="39">
        <v>31</v>
      </c>
      <c r="F9" s="39">
        <v>1231</v>
      </c>
      <c r="G9" s="39">
        <v>376</v>
      </c>
      <c r="H9" s="39">
        <v>96</v>
      </c>
      <c r="I9" s="39">
        <v>0</v>
      </c>
      <c r="J9" s="39">
        <v>1791</v>
      </c>
      <c r="K9" s="143">
        <f t="shared" si="0"/>
        <v>5.5517668939863611</v>
      </c>
      <c r="L9" s="31" t="s">
        <v>214</v>
      </c>
    </row>
    <row r="10" spans="1:12" ht="22.15" customHeight="1" thickBot="1" x14ac:dyDescent="0.3">
      <c r="A10" s="6" t="s">
        <v>78</v>
      </c>
      <c r="B10" s="41">
        <v>0</v>
      </c>
      <c r="C10" s="41">
        <v>0</v>
      </c>
      <c r="D10" s="41">
        <v>0</v>
      </c>
      <c r="E10" s="41">
        <v>1</v>
      </c>
      <c r="F10" s="41">
        <v>558</v>
      </c>
      <c r="G10" s="41">
        <v>159</v>
      </c>
      <c r="H10" s="41">
        <v>22</v>
      </c>
      <c r="I10" s="41">
        <v>0</v>
      </c>
      <c r="J10" s="41">
        <v>740</v>
      </c>
      <c r="K10" s="142">
        <f t="shared" si="0"/>
        <v>2.2938623682579045</v>
      </c>
      <c r="L10" s="31" t="s">
        <v>215</v>
      </c>
    </row>
    <row r="11" spans="1:12" ht="22.15" customHeight="1" thickBot="1" x14ac:dyDescent="0.3">
      <c r="A11" s="6" t="s">
        <v>79</v>
      </c>
      <c r="B11" s="39">
        <v>4</v>
      </c>
      <c r="C11" s="39">
        <v>9</v>
      </c>
      <c r="D11" s="39">
        <v>31</v>
      </c>
      <c r="E11" s="39">
        <v>21</v>
      </c>
      <c r="F11" s="39">
        <v>29</v>
      </c>
      <c r="G11" s="39">
        <v>18</v>
      </c>
      <c r="H11" s="39">
        <v>0</v>
      </c>
      <c r="I11" s="39">
        <v>0</v>
      </c>
      <c r="J11" s="39">
        <v>112</v>
      </c>
      <c r="K11" s="143">
        <f t="shared" si="0"/>
        <v>0.34717916924984504</v>
      </c>
      <c r="L11" s="31" t="s">
        <v>216</v>
      </c>
    </row>
    <row r="12" spans="1:12" ht="22.15" customHeight="1" thickBot="1" x14ac:dyDescent="0.3">
      <c r="A12" s="6" t="s">
        <v>80</v>
      </c>
      <c r="B12" s="41">
        <v>0</v>
      </c>
      <c r="C12" s="41">
        <v>0</v>
      </c>
      <c r="D12" s="41">
        <v>3</v>
      </c>
      <c r="E12" s="41">
        <v>0</v>
      </c>
      <c r="F12" s="41">
        <v>683</v>
      </c>
      <c r="G12" s="41">
        <v>312</v>
      </c>
      <c r="H12" s="41">
        <v>32</v>
      </c>
      <c r="I12" s="41">
        <v>8</v>
      </c>
      <c r="J12" s="41">
        <v>1038</v>
      </c>
      <c r="K12" s="142">
        <f t="shared" si="0"/>
        <v>3.2176069435833852</v>
      </c>
      <c r="L12" s="31" t="s">
        <v>217</v>
      </c>
    </row>
    <row r="13" spans="1:12" ht="22.15" customHeight="1" thickBot="1" x14ac:dyDescent="0.3">
      <c r="A13" s="6" t="s">
        <v>81</v>
      </c>
      <c r="B13" s="39">
        <v>0</v>
      </c>
      <c r="C13" s="39">
        <v>0</v>
      </c>
      <c r="D13" s="39">
        <v>0</v>
      </c>
      <c r="E13" s="39">
        <v>0</v>
      </c>
      <c r="F13" s="39">
        <v>0</v>
      </c>
      <c r="G13" s="39">
        <v>0</v>
      </c>
      <c r="H13" s="39">
        <v>0</v>
      </c>
      <c r="I13" s="39">
        <v>0</v>
      </c>
      <c r="J13" s="39">
        <v>0</v>
      </c>
      <c r="K13" s="143">
        <f t="shared" si="0"/>
        <v>0</v>
      </c>
      <c r="L13" s="31" t="s">
        <v>218</v>
      </c>
    </row>
    <row r="14" spans="1:12" ht="22.15" customHeight="1" thickBot="1" x14ac:dyDescent="0.3">
      <c r="A14" s="6" t="s">
        <v>82</v>
      </c>
      <c r="B14" s="41">
        <v>0</v>
      </c>
      <c r="C14" s="41">
        <v>0</v>
      </c>
      <c r="D14" s="41">
        <v>0</v>
      </c>
      <c r="E14" s="41">
        <v>0</v>
      </c>
      <c r="F14" s="41">
        <v>2</v>
      </c>
      <c r="G14" s="41">
        <v>2</v>
      </c>
      <c r="H14" s="41">
        <v>0</v>
      </c>
      <c r="I14" s="41">
        <v>0</v>
      </c>
      <c r="J14" s="41">
        <v>4</v>
      </c>
      <c r="K14" s="142">
        <f t="shared" si="0"/>
        <v>1.2399256044637322E-2</v>
      </c>
      <c r="L14" s="31" t="s">
        <v>219</v>
      </c>
    </row>
    <row r="15" spans="1:12" ht="22.15" customHeight="1" thickBot="1" x14ac:dyDescent="0.3">
      <c r="A15" s="6" t="s">
        <v>44</v>
      </c>
      <c r="B15" s="39">
        <v>0</v>
      </c>
      <c r="C15" s="39">
        <v>0</v>
      </c>
      <c r="D15" s="39">
        <v>0</v>
      </c>
      <c r="E15" s="39">
        <v>0</v>
      </c>
      <c r="F15" s="39">
        <v>948</v>
      </c>
      <c r="G15" s="39">
        <v>296</v>
      </c>
      <c r="H15" s="39">
        <v>8</v>
      </c>
      <c r="I15" s="39">
        <v>1</v>
      </c>
      <c r="J15" s="39">
        <v>1253</v>
      </c>
      <c r="K15" s="143">
        <f t="shared" si="0"/>
        <v>3.8840669559826408</v>
      </c>
      <c r="L15" s="31" t="s">
        <v>220</v>
      </c>
    </row>
    <row r="16" spans="1:12" ht="22.15" customHeight="1" thickBot="1" x14ac:dyDescent="0.3">
      <c r="A16" s="6" t="s">
        <v>83</v>
      </c>
      <c r="B16" s="41">
        <v>2</v>
      </c>
      <c r="C16" s="41">
        <v>5</v>
      </c>
      <c r="D16" s="41">
        <v>28</v>
      </c>
      <c r="E16" s="41">
        <v>15</v>
      </c>
      <c r="F16" s="41">
        <v>17</v>
      </c>
      <c r="G16" s="41">
        <v>3</v>
      </c>
      <c r="H16" s="41">
        <v>3</v>
      </c>
      <c r="I16" s="41">
        <v>1</v>
      </c>
      <c r="J16" s="41">
        <v>74</v>
      </c>
      <c r="K16" s="142">
        <f t="shared" si="0"/>
        <v>0.22938623682579046</v>
      </c>
      <c r="L16" s="31" t="s">
        <v>221</v>
      </c>
    </row>
    <row r="17" spans="1:12" ht="22.15" customHeight="1" thickBot="1" x14ac:dyDescent="0.3">
      <c r="A17" s="6" t="s">
        <v>84</v>
      </c>
      <c r="B17" s="39">
        <v>0</v>
      </c>
      <c r="C17" s="39">
        <v>0</v>
      </c>
      <c r="D17" s="39">
        <v>0</v>
      </c>
      <c r="E17" s="39">
        <v>0</v>
      </c>
      <c r="F17" s="39">
        <v>379</v>
      </c>
      <c r="G17" s="39">
        <v>129</v>
      </c>
      <c r="H17" s="39">
        <v>20</v>
      </c>
      <c r="I17" s="39">
        <v>1</v>
      </c>
      <c r="J17" s="39">
        <v>529</v>
      </c>
      <c r="K17" s="143">
        <f t="shared" si="0"/>
        <v>1.6398016119032859</v>
      </c>
      <c r="L17" s="31" t="s">
        <v>222</v>
      </c>
    </row>
    <row r="18" spans="1:12" ht="22.15" customHeight="1" thickBot="1" x14ac:dyDescent="0.3">
      <c r="A18" s="6" t="s">
        <v>85</v>
      </c>
      <c r="B18" s="41">
        <v>0</v>
      </c>
      <c r="C18" s="41">
        <v>0</v>
      </c>
      <c r="D18" s="41">
        <v>0</v>
      </c>
      <c r="E18" s="41">
        <v>8</v>
      </c>
      <c r="F18" s="41">
        <v>964</v>
      </c>
      <c r="G18" s="41">
        <v>450</v>
      </c>
      <c r="H18" s="41">
        <v>55</v>
      </c>
      <c r="I18" s="41">
        <v>3</v>
      </c>
      <c r="J18" s="41">
        <v>1480</v>
      </c>
      <c r="K18" s="142">
        <f t="shared" si="0"/>
        <v>4.5877247365158089</v>
      </c>
      <c r="L18" s="31" t="s">
        <v>223</v>
      </c>
    </row>
    <row r="19" spans="1:12" ht="22.15" customHeight="1" thickBot="1" x14ac:dyDescent="0.3">
      <c r="A19" s="6" t="s">
        <v>86</v>
      </c>
      <c r="B19" s="39">
        <v>8</v>
      </c>
      <c r="C19" s="39">
        <v>25</v>
      </c>
      <c r="D19" s="39">
        <v>79</v>
      </c>
      <c r="E19" s="39">
        <v>86</v>
      </c>
      <c r="F19" s="39">
        <v>114</v>
      </c>
      <c r="G19" s="39">
        <v>43</v>
      </c>
      <c r="H19" s="39">
        <v>6</v>
      </c>
      <c r="I19" s="39">
        <v>0</v>
      </c>
      <c r="J19" s="39">
        <v>361</v>
      </c>
      <c r="K19" s="143">
        <f t="shared" si="0"/>
        <v>1.1190328580285183</v>
      </c>
      <c r="L19" s="31" t="s">
        <v>224</v>
      </c>
    </row>
    <row r="20" spans="1:12" ht="22.15" customHeight="1" thickBot="1" x14ac:dyDescent="0.3">
      <c r="A20" s="6" t="s">
        <v>87</v>
      </c>
      <c r="B20" s="41">
        <v>0</v>
      </c>
      <c r="C20" s="41">
        <v>0</v>
      </c>
      <c r="D20" s="41">
        <v>9</v>
      </c>
      <c r="E20" s="41">
        <v>2</v>
      </c>
      <c r="F20" s="41">
        <v>137</v>
      </c>
      <c r="G20" s="41">
        <v>62</v>
      </c>
      <c r="H20" s="41">
        <v>13</v>
      </c>
      <c r="I20" s="41">
        <v>0</v>
      </c>
      <c r="J20" s="41">
        <v>223</v>
      </c>
      <c r="K20" s="142">
        <f t="shared" si="0"/>
        <v>0.69125852448853076</v>
      </c>
      <c r="L20" s="31" t="s">
        <v>225</v>
      </c>
    </row>
    <row r="21" spans="1:12" ht="22.15" customHeight="1" thickBot="1" x14ac:dyDescent="0.3">
      <c r="A21" s="6" t="s">
        <v>88</v>
      </c>
      <c r="B21" s="39">
        <v>0</v>
      </c>
      <c r="C21" s="39">
        <v>2</v>
      </c>
      <c r="D21" s="39">
        <v>19</v>
      </c>
      <c r="E21" s="39">
        <v>167</v>
      </c>
      <c r="F21" s="39">
        <v>909</v>
      </c>
      <c r="G21" s="39">
        <v>304</v>
      </c>
      <c r="H21" s="39">
        <v>25</v>
      </c>
      <c r="I21" s="39">
        <v>0</v>
      </c>
      <c r="J21" s="39">
        <v>1426</v>
      </c>
      <c r="K21" s="143">
        <f t="shared" si="0"/>
        <v>4.4203347799132047</v>
      </c>
      <c r="L21" s="31" t="s">
        <v>226</v>
      </c>
    </row>
    <row r="22" spans="1:12" ht="22.15" customHeight="1" thickBot="1" x14ac:dyDescent="0.3">
      <c r="A22" s="6" t="s">
        <v>89</v>
      </c>
      <c r="B22" s="41">
        <v>0</v>
      </c>
      <c r="C22" s="41">
        <v>0</v>
      </c>
      <c r="D22" s="41">
        <v>0</v>
      </c>
      <c r="E22" s="41">
        <v>0</v>
      </c>
      <c r="F22" s="41">
        <v>363</v>
      </c>
      <c r="G22" s="41">
        <v>133</v>
      </c>
      <c r="H22" s="41">
        <v>10</v>
      </c>
      <c r="I22" s="41">
        <v>2</v>
      </c>
      <c r="J22" s="41">
        <v>508</v>
      </c>
      <c r="K22" s="142">
        <f t="shared" si="0"/>
        <v>1.57470551766894</v>
      </c>
      <c r="L22" s="31" t="s">
        <v>227</v>
      </c>
    </row>
    <row r="23" spans="1:12" ht="22.15" customHeight="1" thickBot="1" x14ac:dyDescent="0.3">
      <c r="A23" s="6" t="s">
        <v>90</v>
      </c>
      <c r="B23" s="39">
        <v>45</v>
      </c>
      <c r="C23" s="39">
        <v>160</v>
      </c>
      <c r="D23" s="39">
        <v>373</v>
      </c>
      <c r="E23" s="39">
        <v>693</v>
      </c>
      <c r="F23" s="39">
        <v>429</v>
      </c>
      <c r="G23" s="39">
        <v>280</v>
      </c>
      <c r="H23" s="39">
        <v>49</v>
      </c>
      <c r="I23" s="39">
        <v>15</v>
      </c>
      <c r="J23" s="39">
        <v>2044</v>
      </c>
      <c r="K23" s="143">
        <f t="shared" si="0"/>
        <v>6.3360198388096718</v>
      </c>
      <c r="L23" s="31" t="s">
        <v>228</v>
      </c>
    </row>
    <row r="24" spans="1:12" ht="22.15" customHeight="1" thickBot="1" x14ac:dyDescent="0.3">
      <c r="A24" s="6" t="s">
        <v>91</v>
      </c>
      <c r="B24" s="41">
        <v>0</v>
      </c>
      <c r="C24" s="41">
        <v>0</v>
      </c>
      <c r="D24" s="41">
        <v>0</v>
      </c>
      <c r="E24" s="41">
        <v>0</v>
      </c>
      <c r="F24" s="41">
        <v>0</v>
      </c>
      <c r="G24" s="41">
        <v>0</v>
      </c>
      <c r="H24" s="41">
        <v>0</v>
      </c>
      <c r="I24" s="41">
        <v>0</v>
      </c>
      <c r="J24" s="41">
        <v>0</v>
      </c>
      <c r="K24" s="142">
        <f t="shared" si="0"/>
        <v>0</v>
      </c>
      <c r="L24" s="31" t="s">
        <v>229</v>
      </c>
    </row>
    <row r="25" spans="1:12" ht="22.15" customHeight="1" thickBot="1" x14ac:dyDescent="0.3">
      <c r="A25" s="6" t="s">
        <v>92</v>
      </c>
      <c r="B25" s="39">
        <v>0</v>
      </c>
      <c r="C25" s="39">
        <v>0</v>
      </c>
      <c r="D25" s="39">
        <v>0</v>
      </c>
      <c r="E25" s="39">
        <v>0</v>
      </c>
      <c r="F25" s="39">
        <v>1836</v>
      </c>
      <c r="G25" s="39">
        <v>572</v>
      </c>
      <c r="H25" s="39">
        <v>74</v>
      </c>
      <c r="I25" s="39">
        <v>8</v>
      </c>
      <c r="J25" s="39">
        <v>2490</v>
      </c>
      <c r="K25" s="143">
        <f t="shared" si="0"/>
        <v>7.7185368877867324</v>
      </c>
      <c r="L25" s="31" t="s">
        <v>230</v>
      </c>
    </row>
    <row r="26" spans="1:12" ht="22.15" customHeight="1" thickBot="1" x14ac:dyDescent="0.3">
      <c r="A26" s="6" t="s">
        <v>93</v>
      </c>
      <c r="B26" s="41">
        <v>0</v>
      </c>
      <c r="C26" s="41">
        <v>0</v>
      </c>
      <c r="D26" s="41">
        <v>0</v>
      </c>
      <c r="E26" s="41">
        <v>0</v>
      </c>
      <c r="F26" s="41">
        <v>1549</v>
      </c>
      <c r="G26" s="41">
        <v>695</v>
      </c>
      <c r="H26" s="41">
        <v>59</v>
      </c>
      <c r="I26" s="41">
        <v>2</v>
      </c>
      <c r="J26" s="41">
        <v>2305</v>
      </c>
      <c r="K26" s="142">
        <f t="shared" si="0"/>
        <v>7.1450712957222562</v>
      </c>
      <c r="L26" s="31" t="s">
        <v>231</v>
      </c>
    </row>
    <row r="27" spans="1:12" ht="22.15" customHeight="1" thickBot="1" x14ac:dyDescent="0.3">
      <c r="A27" s="6" t="s">
        <v>94</v>
      </c>
      <c r="B27" s="39">
        <v>0</v>
      </c>
      <c r="C27" s="39">
        <v>0</v>
      </c>
      <c r="D27" s="39">
        <v>6</v>
      </c>
      <c r="E27" s="39">
        <v>4</v>
      </c>
      <c r="F27" s="39">
        <v>22</v>
      </c>
      <c r="G27" s="39">
        <v>2</v>
      </c>
      <c r="H27" s="39">
        <v>1</v>
      </c>
      <c r="I27" s="39">
        <v>1</v>
      </c>
      <c r="J27" s="39">
        <v>36</v>
      </c>
      <c r="K27" s="143">
        <f t="shared" si="0"/>
        <v>0.1115933044017359</v>
      </c>
      <c r="L27" s="31" t="s">
        <v>232</v>
      </c>
    </row>
    <row r="28" spans="1:12" ht="22.15" customHeight="1" thickBot="1" x14ac:dyDescent="0.3">
      <c r="A28" s="6" t="s">
        <v>95</v>
      </c>
      <c r="B28" s="41">
        <v>1</v>
      </c>
      <c r="C28" s="41">
        <v>3</v>
      </c>
      <c r="D28" s="41">
        <v>9</v>
      </c>
      <c r="E28" s="41">
        <v>7</v>
      </c>
      <c r="F28" s="41">
        <v>59</v>
      </c>
      <c r="G28" s="41">
        <v>19</v>
      </c>
      <c r="H28" s="41">
        <v>3</v>
      </c>
      <c r="I28" s="41">
        <v>1</v>
      </c>
      <c r="J28" s="41">
        <v>102</v>
      </c>
      <c r="K28" s="142">
        <f t="shared" si="0"/>
        <v>0.31618102913825175</v>
      </c>
      <c r="L28" s="31" t="s">
        <v>233</v>
      </c>
    </row>
    <row r="29" spans="1:12" ht="22.15" customHeight="1" thickBot="1" x14ac:dyDescent="0.3">
      <c r="A29" s="6" t="s">
        <v>96</v>
      </c>
      <c r="B29" s="39">
        <v>2</v>
      </c>
      <c r="C29" s="39">
        <v>13</v>
      </c>
      <c r="D29" s="39">
        <v>6</v>
      </c>
      <c r="E29" s="39">
        <v>3</v>
      </c>
      <c r="F29" s="39">
        <v>9</v>
      </c>
      <c r="G29" s="39">
        <v>8</v>
      </c>
      <c r="H29" s="39">
        <v>1</v>
      </c>
      <c r="I29" s="39">
        <v>1</v>
      </c>
      <c r="J29" s="39">
        <v>43</v>
      </c>
      <c r="K29" s="143">
        <f t="shared" si="0"/>
        <v>0.13329200247985121</v>
      </c>
      <c r="L29" s="31" t="s">
        <v>234</v>
      </c>
    </row>
    <row r="30" spans="1:12" ht="22.15" customHeight="1" thickBot="1" x14ac:dyDescent="0.3">
      <c r="A30" s="6" t="s">
        <v>97</v>
      </c>
      <c r="B30" s="41">
        <v>0</v>
      </c>
      <c r="C30" s="41">
        <v>2</v>
      </c>
      <c r="D30" s="41">
        <v>0</v>
      </c>
      <c r="E30" s="41">
        <v>0</v>
      </c>
      <c r="F30" s="41">
        <v>6</v>
      </c>
      <c r="G30" s="41">
        <v>0</v>
      </c>
      <c r="H30" s="41">
        <v>0</v>
      </c>
      <c r="I30" s="41">
        <v>0</v>
      </c>
      <c r="J30" s="41">
        <v>8</v>
      </c>
      <c r="K30" s="142">
        <f t="shared" si="0"/>
        <v>2.4798512089274645E-2</v>
      </c>
      <c r="L30" s="31" t="s">
        <v>235</v>
      </c>
    </row>
    <row r="31" spans="1:12" ht="22.15" customHeight="1" thickBot="1" x14ac:dyDescent="0.3">
      <c r="A31" s="6" t="s">
        <v>98</v>
      </c>
      <c r="B31" s="39">
        <v>1</v>
      </c>
      <c r="C31" s="39">
        <v>0</v>
      </c>
      <c r="D31" s="39">
        <v>40</v>
      </c>
      <c r="E31" s="39">
        <v>190</v>
      </c>
      <c r="F31" s="39">
        <v>1091</v>
      </c>
      <c r="G31" s="39">
        <v>53</v>
      </c>
      <c r="H31" s="39">
        <v>6</v>
      </c>
      <c r="I31" s="39">
        <v>2</v>
      </c>
      <c r="J31" s="39">
        <v>1383</v>
      </c>
      <c r="K31" s="143">
        <f t="shared" si="0"/>
        <v>4.2870427774333537</v>
      </c>
      <c r="L31" s="31" t="s">
        <v>236</v>
      </c>
    </row>
    <row r="32" spans="1:12" ht="22.15" customHeight="1" thickBot="1" x14ac:dyDescent="0.3">
      <c r="A32" s="6" t="s">
        <v>99</v>
      </c>
      <c r="B32" s="41">
        <v>0</v>
      </c>
      <c r="C32" s="41">
        <v>0</v>
      </c>
      <c r="D32" s="41">
        <v>0</v>
      </c>
      <c r="E32" s="41">
        <v>0</v>
      </c>
      <c r="F32" s="41">
        <v>10</v>
      </c>
      <c r="G32" s="41">
        <v>0</v>
      </c>
      <c r="H32" s="41">
        <v>0</v>
      </c>
      <c r="I32" s="41">
        <v>0</v>
      </c>
      <c r="J32" s="41">
        <v>10</v>
      </c>
      <c r="K32" s="142">
        <f t="shared" si="0"/>
        <v>3.0998140111593304E-2</v>
      </c>
      <c r="L32" s="31" t="s">
        <v>237</v>
      </c>
    </row>
    <row r="33" spans="1:12" ht="22.15" customHeight="1" thickBot="1" x14ac:dyDescent="0.3">
      <c r="A33" s="6" t="s">
        <v>100</v>
      </c>
      <c r="B33" s="39">
        <v>14</v>
      </c>
      <c r="C33" s="39">
        <v>37</v>
      </c>
      <c r="D33" s="39">
        <v>178</v>
      </c>
      <c r="E33" s="39">
        <v>201</v>
      </c>
      <c r="F33" s="39">
        <v>419</v>
      </c>
      <c r="G33" s="39">
        <v>148</v>
      </c>
      <c r="H33" s="39">
        <v>9</v>
      </c>
      <c r="I33" s="39">
        <v>2</v>
      </c>
      <c r="J33" s="39">
        <v>1008</v>
      </c>
      <c r="K33" s="143">
        <f t="shared" si="0"/>
        <v>3.1246125232486053</v>
      </c>
      <c r="L33" s="31" t="s">
        <v>238</v>
      </c>
    </row>
    <row r="34" spans="1:12" ht="22.15" customHeight="1" thickBot="1" x14ac:dyDescent="0.3">
      <c r="A34" s="6" t="s">
        <v>101</v>
      </c>
      <c r="B34" s="41">
        <v>15</v>
      </c>
      <c r="C34" s="41">
        <v>70</v>
      </c>
      <c r="D34" s="41">
        <v>462</v>
      </c>
      <c r="E34" s="41">
        <v>767</v>
      </c>
      <c r="F34" s="41">
        <v>3263</v>
      </c>
      <c r="G34" s="41">
        <v>1272</v>
      </c>
      <c r="H34" s="41">
        <v>200</v>
      </c>
      <c r="I34" s="41">
        <v>2</v>
      </c>
      <c r="J34" s="41">
        <v>6051</v>
      </c>
      <c r="K34" s="142">
        <f t="shared" si="0"/>
        <v>18.75697458152511</v>
      </c>
      <c r="L34" s="31" t="s">
        <v>239</v>
      </c>
    </row>
    <row r="35" spans="1:12" ht="22.15" customHeight="1" thickBot="1" x14ac:dyDescent="0.3">
      <c r="A35" s="6" t="s">
        <v>102</v>
      </c>
      <c r="B35" s="39">
        <v>0</v>
      </c>
      <c r="C35" s="39">
        <v>0</v>
      </c>
      <c r="D35" s="39">
        <v>0</v>
      </c>
      <c r="E35" s="39">
        <v>0</v>
      </c>
      <c r="F35" s="39">
        <v>6</v>
      </c>
      <c r="G35" s="39">
        <v>2</v>
      </c>
      <c r="H35" s="39">
        <v>2</v>
      </c>
      <c r="I35" s="39">
        <v>1</v>
      </c>
      <c r="J35" s="39">
        <v>11</v>
      </c>
      <c r="K35" s="143">
        <f t="shared" si="0"/>
        <v>3.4097954122752634E-2</v>
      </c>
      <c r="L35" s="31" t="s">
        <v>240</v>
      </c>
    </row>
    <row r="36" spans="1:12" ht="22.15" customHeight="1" thickBot="1" x14ac:dyDescent="0.3">
      <c r="A36" s="6" t="s">
        <v>103</v>
      </c>
      <c r="B36" s="41">
        <v>1</v>
      </c>
      <c r="C36" s="41">
        <v>6</v>
      </c>
      <c r="D36" s="41">
        <v>2</v>
      </c>
      <c r="E36" s="41">
        <v>0</v>
      </c>
      <c r="F36" s="41">
        <v>267</v>
      </c>
      <c r="G36" s="41">
        <v>74</v>
      </c>
      <c r="H36" s="41">
        <v>8</v>
      </c>
      <c r="I36" s="41">
        <v>4</v>
      </c>
      <c r="J36" s="41">
        <v>362</v>
      </c>
      <c r="K36" s="142">
        <f t="shared" si="0"/>
        <v>1.1221326720396776</v>
      </c>
      <c r="L36" s="31" t="s">
        <v>241</v>
      </c>
    </row>
    <row r="37" spans="1:12" ht="22.15" customHeight="1" thickBot="1" x14ac:dyDescent="0.3">
      <c r="A37" s="6" t="s">
        <v>104</v>
      </c>
      <c r="B37" s="39">
        <v>0</v>
      </c>
      <c r="C37" s="39">
        <v>0</v>
      </c>
      <c r="D37" s="39">
        <v>0</v>
      </c>
      <c r="E37" s="39">
        <v>0</v>
      </c>
      <c r="F37" s="39">
        <v>633</v>
      </c>
      <c r="G37" s="39">
        <v>212</v>
      </c>
      <c r="H37" s="39">
        <v>27</v>
      </c>
      <c r="I37" s="39">
        <v>1</v>
      </c>
      <c r="J37" s="39">
        <v>873</v>
      </c>
      <c r="K37" s="143">
        <f t="shared" si="0"/>
        <v>2.7061376317420955</v>
      </c>
      <c r="L37" s="31" t="s">
        <v>242</v>
      </c>
    </row>
    <row r="38" spans="1:12" ht="22.15" customHeight="1" thickBot="1" x14ac:dyDescent="0.3">
      <c r="A38" s="6" t="s">
        <v>105</v>
      </c>
      <c r="B38" s="41">
        <v>0</v>
      </c>
      <c r="C38" s="41">
        <v>0</v>
      </c>
      <c r="D38" s="41">
        <v>0</v>
      </c>
      <c r="E38" s="41">
        <v>0</v>
      </c>
      <c r="F38" s="41">
        <v>63</v>
      </c>
      <c r="G38" s="41">
        <v>20</v>
      </c>
      <c r="H38" s="41">
        <v>5</v>
      </c>
      <c r="I38" s="41">
        <v>0</v>
      </c>
      <c r="J38" s="41">
        <v>88</v>
      </c>
      <c r="K38" s="142">
        <f t="shared" si="0"/>
        <v>0.27278363298202107</v>
      </c>
      <c r="L38" s="31" t="s">
        <v>243</v>
      </c>
    </row>
    <row r="39" spans="1:12" ht="22.15" customHeight="1" thickBot="1" x14ac:dyDescent="0.3">
      <c r="A39" s="6" t="s">
        <v>106</v>
      </c>
      <c r="B39" s="39">
        <v>29</v>
      </c>
      <c r="C39" s="39">
        <v>41</v>
      </c>
      <c r="D39" s="39">
        <v>113</v>
      </c>
      <c r="E39" s="39">
        <v>89</v>
      </c>
      <c r="F39" s="39">
        <v>2210</v>
      </c>
      <c r="G39" s="39">
        <v>581</v>
      </c>
      <c r="H39" s="39">
        <v>65</v>
      </c>
      <c r="I39" s="39">
        <v>3</v>
      </c>
      <c r="J39" s="39">
        <v>3131</v>
      </c>
      <c r="K39" s="143">
        <f t="shared" si="0"/>
        <v>9.7055176689398639</v>
      </c>
      <c r="L39" s="31" t="s">
        <v>244</v>
      </c>
    </row>
    <row r="40" spans="1:12" ht="22.15" customHeight="1" thickBot="1" x14ac:dyDescent="0.3">
      <c r="A40" s="6" t="s">
        <v>107</v>
      </c>
      <c r="B40" s="41">
        <v>5</v>
      </c>
      <c r="C40" s="41">
        <v>6</v>
      </c>
      <c r="D40" s="41">
        <v>39</v>
      </c>
      <c r="E40" s="41">
        <v>134</v>
      </c>
      <c r="F40" s="41">
        <v>249</v>
      </c>
      <c r="G40" s="41">
        <v>80</v>
      </c>
      <c r="H40" s="41">
        <v>12</v>
      </c>
      <c r="I40" s="41">
        <v>1</v>
      </c>
      <c r="J40" s="41">
        <v>526</v>
      </c>
      <c r="K40" s="142">
        <f t="shared" si="0"/>
        <v>1.6305021698698079</v>
      </c>
      <c r="L40" s="31" t="s">
        <v>245</v>
      </c>
    </row>
    <row r="41" spans="1:12" ht="22.15" customHeight="1" thickBot="1" x14ac:dyDescent="0.3">
      <c r="A41" s="6" t="s">
        <v>108</v>
      </c>
      <c r="B41" s="39">
        <v>0</v>
      </c>
      <c r="C41" s="39">
        <v>0</v>
      </c>
      <c r="D41" s="39">
        <v>1</v>
      </c>
      <c r="E41" s="39">
        <v>3</v>
      </c>
      <c r="F41" s="39">
        <v>736</v>
      </c>
      <c r="G41" s="39">
        <v>310</v>
      </c>
      <c r="H41" s="39">
        <v>18</v>
      </c>
      <c r="I41" s="39">
        <v>1</v>
      </c>
      <c r="J41" s="39">
        <v>1069</v>
      </c>
      <c r="K41" s="143">
        <f t="shared" si="0"/>
        <v>3.3137011779293242</v>
      </c>
      <c r="L41" s="31" t="s">
        <v>246</v>
      </c>
    </row>
    <row r="42" spans="1:12" ht="22.15" customHeight="1" thickBot="1" x14ac:dyDescent="0.3">
      <c r="A42" s="6" t="s">
        <v>109</v>
      </c>
      <c r="B42" s="41">
        <v>144</v>
      </c>
      <c r="C42" s="41">
        <v>428</v>
      </c>
      <c r="D42" s="41">
        <v>1648</v>
      </c>
      <c r="E42" s="41">
        <v>2757</v>
      </c>
      <c r="F42" s="41">
        <v>19653</v>
      </c>
      <c r="G42" s="41">
        <v>6716</v>
      </c>
      <c r="H42" s="41">
        <v>851</v>
      </c>
      <c r="I42" s="41">
        <v>63</v>
      </c>
      <c r="J42" s="41">
        <v>32260</v>
      </c>
      <c r="K42" s="142">
        <f t="shared" si="0"/>
        <v>100</v>
      </c>
      <c r="L42" s="31" t="s">
        <v>247</v>
      </c>
    </row>
    <row r="43" spans="1:12" ht="22.15" customHeight="1" thickBot="1" x14ac:dyDescent="0.3">
      <c r="A43" s="6" t="s">
        <v>110</v>
      </c>
      <c r="B43" s="124">
        <f>B42/$J$42</f>
        <v>4.4637321760694357E-3</v>
      </c>
      <c r="C43" s="124">
        <f t="shared" ref="C43:J43" si="1">C42/$J$42</f>
        <v>1.3267203967761935E-2</v>
      </c>
      <c r="D43" s="124">
        <f t="shared" si="1"/>
        <v>5.1084934903905768E-2</v>
      </c>
      <c r="E43" s="124">
        <f t="shared" si="1"/>
        <v>8.5461872287662735E-2</v>
      </c>
      <c r="F43" s="124">
        <f t="shared" si="1"/>
        <v>0.60920644761314324</v>
      </c>
      <c r="G43" s="124">
        <f t="shared" si="1"/>
        <v>0.20818350898946064</v>
      </c>
      <c r="H43" s="124">
        <f t="shared" si="1"/>
        <v>2.6379417234965903E-2</v>
      </c>
      <c r="I43" s="124">
        <f t="shared" si="1"/>
        <v>1.9528828270303782E-3</v>
      </c>
      <c r="J43" s="123">
        <f t="shared" si="1"/>
        <v>1</v>
      </c>
      <c r="K43" s="39"/>
      <c r="L43" s="145" t="s">
        <v>412</v>
      </c>
    </row>
    <row r="44" spans="1:12" ht="18.600000000000001" customHeight="1" x14ac:dyDescent="0.25">
      <c r="A44" s="184" t="s">
        <v>409</v>
      </c>
      <c r="B44" s="185"/>
      <c r="C44" s="185"/>
      <c r="D44" s="185"/>
      <c r="E44" s="185"/>
      <c r="F44" s="185"/>
      <c r="G44" s="185"/>
      <c r="H44" s="185"/>
      <c r="I44" s="185"/>
      <c r="J44" s="185"/>
      <c r="K44" s="185"/>
      <c r="L44" s="185"/>
    </row>
  </sheetData>
  <mergeCells count="5">
    <mergeCell ref="A44:L44"/>
    <mergeCell ref="A1:L1"/>
    <mergeCell ref="A2:L2"/>
    <mergeCell ref="A3:A4"/>
    <mergeCell ref="L3:L4"/>
  </mergeCells>
  <pageMargins left="0.7" right="0.7" top="0.75" bottom="0.75" header="0.3" footer="0.3"/>
  <pageSetup scale="5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51"/>
  <sheetViews>
    <sheetView tabSelected="1" view="pageBreakPreview" topLeftCell="A18" zoomScale="60" zoomScaleNormal="100" workbookViewId="0">
      <selection activeCell="C18" sqref="C18"/>
    </sheetView>
  </sheetViews>
  <sheetFormatPr defaultRowHeight="15" x14ac:dyDescent="0.25"/>
  <cols>
    <col min="1" max="1" width="27.85546875" customWidth="1"/>
    <col min="2" max="2" width="22.28515625" customWidth="1"/>
    <col min="3" max="3" width="23.140625" customWidth="1"/>
    <col min="4" max="4" width="27.5703125" customWidth="1"/>
  </cols>
  <sheetData>
    <row r="1" spans="1:4" ht="33.75" customHeight="1" x14ac:dyDescent="0.25">
      <c r="A1" s="166" t="s">
        <v>438</v>
      </c>
      <c r="B1" s="166"/>
      <c r="C1" s="166"/>
      <c r="D1" s="166"/>
    </row>
    <row r="2" spans="1:4" ht="35.25" customHeight="1" x14ac:dyDescent="0.25">
      <c r="A2" s="166" t="s">
        <v>439</v>
      </c>
      <c r="B2" s="166"/>
      <c r="C2" s="166"/>
      <c r="D2" s="166"/>
    </row>
    <row r="3" spans="1:4" x14ac:dyDescent="0.25">
      <c r="A3" s="252" t="s">
        <v>402</v>
      </c>
      <c r="B3" s="194"/>
      <c r="C3" s="194"/>
      <c r="D3" s="253"/>
    </row>
    <row r="4" spans="1:4" ht="15.75" thickBot="1" x14ac:dyDescent="0.3">
      <c r="A4" s="264" t="s">
        <v>340</v>
      </c>
      <c r="B4" s="195"/>
      <c r="C4" s="195"/>
      <c r="D4" s="196"/>
    </row>
    <row r="5" spans="1:4" ht="16.5" thickTop="1" thickBot="1" x14ac:dyDescent="0.3">
      <c r="A5" s="261" t="s">
        <v>111</v>
      </c>
      <c r="B5" s="48" t="s">
        <v>112</v>
      </c>
      <c r="C5" s="48" t="s">
        <v>393</v>
      </c>
      <c r="D5" s="255" t="s">
        <v>408</v>
      </c>
    </row>
    <row r="6" spans="1:4" ht="16.5" thickTop="1" thickBot="1" x14ac:dyDescent="0.3">
      <c r="A6" s="262" t="s">
        <v>158</v>
      </c>
      <c r="B6" s="47" t="s">
        <v>159</v>
      </c>
      <c r="C6" s="47" t="s">
        <v>160</v>
      </c>
      <c r="D6" s="46" t="s">
        <v>394</v>
      </c>
    </row>
    <row r="7" spans="1:4" ht="18.95" customHeight="1" thickTop="1" thickBot="1" x14ac:dyDescent="0.3">
      <c r="A7" s="260" t="s">
        <v>74</v>
      </c>
      <c r="B7" s="89">
        <v>18.399999999999999</v>
      </c>
      <c r="C7" s="125">
        <v>17.2</v>
      </c>
      <c r="D7" s="256" t="s">
        <v>211</v>
      </c>
    </row>
    <row r="8" spans="1:4" ht="18.95" customHeight="1" thickTop="1" thickBot="1" x14ac:dyDescent="0.3">
      <c r="A8" s="260" t="s">
        <v>75</v>
      </c>
      <c r="B8" s="89">
        <v>43.4</v>
      </c>
      <c r="C8" s="127">
        <v>30</v>
      </c>
      <c r="D8" s="254" t="s">
        <v>212</v>
      </c>
    </row>
    <row r="9" spans="1:4" ht="18.95" customHeight="1" thickTop="1" thickBot="1" x14ac:dyDescent="0.3">
      <c r="A9" s="260" t="s">
        <v>76</v>
      </c>
      <c r="B9" s="89" t="s">
        <v>395</v>
      </c>
      <c r="C9" s="127" t="s">
        <v>395</v>
      </c>
      <c r="D9" s="254" t="s">
        <v>213</v>
      </c>
    </row>
    <row r="10" spans="1:4" ht="18.95" customHeight="1" thickTop="1" thickBot="1" x14ac:dyDescent="0.3">
      <c r="A10" s="260" t="s">
        <v>77</v>
      </c>
      <c r="B10" s="90">
        <v>24.5</v>
      </c>
      <c r="C10" s="128">
        <v>32</v>
      </c>
      <c r="D10" s="254" t="s">
        <v>214</v>
      </c>
    </row>
    <row r="11" spans="1:4" ht="18.95" customHeight="1" thickTop="1" thickBot="1" x14ac:dyDescent="0.3">
      <c r="A11" s="260" t="s">
        <v>78</v>
      </c>
      <c r="B11" s="89">
        <v>43.7</v>
      </c>
      <c r="C11" s="127">
        <v>40</v>
      </c>
      <c r="D11" s="254" t="s">
        <v>215</v>
      </c>
    </row>
    <row r="12" spans="1:4" ht="18.95" customHeight="1" thickTop="1" thickBot="1" x14ac:dyDescent="0.3">
      <c r="A12" s="260" t="s">
        <v>79</v>
      </c>
      <c r="B12" s="90" t="s">
        <v>395</v>
      </c>
      <c r="C12" s="126" t="s">
        <v>395</v>
      </c>
      <c r="D12" s="254" t="s">
        <v>216</v>
      </c>
    </row>
    <row r="13" spans="1:4" ht="18.95" customHeight="1" thickTop="1" thickBot="1" x14ac:dyDescent="0.3">
      <c r="A13" s="260" t="s">
        <v>80</v>
      </c>
      <c r="B13" s="90" t="s">
        <v>395</v>
      </c>
      <c r="C13" s="128" t="s">
        <v>395</v>
      </c>
      <c r="D13" s="254" t="s">
        <v>217</v>
      </c>
    </row>
    <row r="14" spans="1:4" ht="30" customHeight="1" thickTop="1" thickBot="1" x14ac:dyDescent="0.3">
      <c r="A14" s="260" t="s">
        <v>398</v>
      </c>
      <c r="B14" s="89">
        <v>30</v>
      </c>
      <c r="C14" s="127">
        <v>16.8</v>
      </c>
      <c r="D14" s="254" t="s">
        <v>399</v>
      </c>
    </row>
    <row r="15" spans="1:4" ht="18.95" customHeight="1" thickTop="1" thickBot="1" x14ac:dyDescent="0.3">
      <c r="A15" s="260" t="s">
        <v>44</v>
      </c>
      <c r="B15" s="90" t="s">
        <v>395</v>
      </c>
      <c r="C15" s="128" t="s">
        <v>395</v>
      </c>
      <c r="D15" s="254" t="s">
        <v>220</v>
      </c>
    </row>
    <row r="16" spans="1:4" ht="18.95" customHeight="1" thickTop="1" thickBot="1" x14ac:dyDescent="0.3">
      <c r="A16" s="260" t="s">
        <v>83</v>
      </c>
      <c r="B16" s="89">
        <v>12.9</v>
      </c>
      <c r="C16" s="127">
        <v>8.3000000000000007</v>
      </c>
      <c r="D16" s="254" t="s">
        <v>221</v>
      </c>
    </row>
    <row r="17" spans="1:4" ht="18.95" customHeight="1" thickTop="1" thickBot="1" x14ac:dyDescent="0.3">
      <c r="A17" s="260" t="s">
        <v>84</v>
      </c>
      <c r="B17" s="89">
        <v>20.2</v>
      </c>
      <c r="C17" s="127">
        <v>14</v>
      </c>
      <c r="D17" s="254" t="s">
        <v>222</v>
      </c>
    </row>
    <row r="18" spans="1:4" ht="18.95" customHeight="1" thickTop="1" thickBot="1" x14ac:dyDescent="0.3">
      <c r="A18" s="260" t="s">
        <v>85</v>
      </c>
      <c r="B18" s="90" t="s">
        <v>395</v>
      </c>
      <c r="C18" s="128" t="s">
        <v>395</v>
      </c>
      <c r="D18" s="254" t="s">
        <v>223</v>
      </c>
    </row>
    <row r="19" spans="1:4" ht="18.95" customHeight="1" thickTop="1" thickBot="1" x14ac:dyDescent="0.3">
      <c r="A19" s="260" t="s">
        <v>86</v>
      </c>
      <c r="B19" s="90">
        <v>5.9</v>
      </c>
      <c r="C19" s="126">
        <v>8.3000000000000007</v>
      </c>
      <c r="D19" s="254" t="s">
        <v>224</v>
      </c>
    </row>
    <row r="20" spans="1:4" ht="18.95" customHeight="1" thickTop="1" thickBot="1" x14ac:dyDescent="0.3">
      <c r="A20" s="260" t="s">
        <v>87</v>
      </c>
      <c r="B20" s="89">
        <v>9.4</v>
      </c>
      <c r="C20" s="127">
        <v>9.6</v>
      </c>
      <c r="D20" s="254" t="s">
        <v>225</v>
      </c>
    </row>
    <row r="21" spans="1:4" ht="18.95" customHeight="1" thickTop="1" thickBot="1" x14ac:dyDescent="0.3">
      <c r="A21" s="260" t="s">
        <v>88</v>
      </c>
      <c r="B21" s="89" t="s">
        <v>395</v>
      </c>
      <c r="C21" s="127" t="s">
        <v>395</v>
      </c>
      <c r="D21" s="254" t="s">
        <v>226</v>
      </c>
    </row>
    <row r="22" spans="1:4" ht="18.95" customHeight="1" thickTop="1" thickBot="1" x14ac:dyDescent="0.3">
      <c r="A22" s="260" t="s">
        <v>89</v>
      </c>
      <c r="B22" s="90">
        <v>20.6</v>
      </c>
      <c r="C22" s="126">
        <v>44.4</v>
      </c>
      <c r="D22" s="254" t="s">
        <v>227</v>
      </c>
    </row>
    <row r="23" spans="1:4" ht="18.95" customHeight="1" thickTop="1" thickBot="1" x14ac:dyDescent="0.3">
      <c r="A23" s="260" t="s">
        <v>90</v>
      </c>
      <c r="B23" s="89">
        <v>14.3</v>
      </c>
      <c r="C23" s="125">
        <v>9.9</v>
      </c>
      <c r="D23" s="254" t="s">
        <v>228</v>
      </c>
    </row>
    <row r="24" spans="1:4" ht="18.95" customHeight="1" thickTop="1" thickBot="1" x14ac:dyDescent="0.3">
      <c r="A24" s="260" t="s">
        <v>396</v>
      </c>
      <c r="B24" s="90">
        <v>8.5</v>
      </c>
      <c r="C24" s="129">
        <v>18.100000000000001</v>
      </c>
      <c r="D24" s="254" t="s">
        <v>397</v>
      </c>
    </row>
    <row r="25" spans="1:4" ht="18.95" customHeight="1" thickTop="1" thickBot="1" x14ac:dyDescent="0.3">
      <c r="A25" s="260" t="s">
        <v>91</v>
      </c>
      <c r="B25" s="89">
        <v>8.9</v>
      </c>
      <c r="C25" s="130">
        <v>1.3</v>
      </c>
      <c r="D25" s="254" t="s">
        <v>229</v>
      </c>
    </row>
    <row r="26" spans="1:4" ht="18.95" customHeight="1" thickTop="1" thickBot="1" x14ac:dyDescent="0.3">
      <c r="A26" s="260" t="s">
        <v>92</v>
      </c>
      <c r="B26" s="90" t="s">
        <v>395</v>
      </c>
      <c r="C26" s="126" t="s">
        <v>395</v>
      </c>
      <c r="D26" s="254" t="s">
        <v>230</v>
      </c>
    </row>
    <row r="27" spans="1:4" ht="18.95" customHeight="1" thickTop="1" thickBot="1" x14ac:dyDescent="0.3">
      <c r="A27" s="260" t="s">
        <v>93</v>
      </c>
      <c r="B27" s="89">
        <v>21.3</v>
      </c>
      <c r="C27" s="125">
        <v>25.2</v>
      </c>
      <c r="D27" s="254" t="s">
        <v>231</v>
      </c>
    </row>
    <row r="28" spans="1:4" ht="18.95" customHeight="1" thickTop="1" thickBot="1" x14ac:dyDescent="0.3">
      <c r="A28" s="260" t="s">
        <v>94</v>
      </c>
      <c r="B28" s="90">
        <v>53.2</v>
      </c>
      <c r="C28" s="129">
        <v>39.6</v>
      </c>
      <c r="D28" s="254" t="s">
        <v>232</v>
      </c>
    </row>
    <row r="29" spans="1:4" ht="18.95" customHeight="1" thickTop="1" thickBot="1" x14ac:dyDescent="0.3">
      <c r="A29" s="260" t="s">
        <v>113</v>
      </c>
      <c r="B29" s="89">
        <v>28.8</v>
      </c>
      <c r="C29" s="130">
        <v>16</v>
      </c>
      <c r="D29" s="254" t="s">
        <v>233</v>
      </c>
    </row>
    <row r="30" spans="1:4" ht="18.95" customHeight="1" thickTop="1" thickBot="1" x14ac:dyDescent="0.3">
      <c r="A30" s="260" t="s">
        <v>96</v>
      </c>
      <c r="B30" s="90">
        <v>17.100000000000001</v>
      </c>
      <c r="C30" s="129">
        <v>10.9</v>
      </c>
      <c r="D30" s="254" t="s">
        <v>234</v>
      </c>
    </row>
    <row r="31" spans="1:4" ht="18.95" customHeight="1" thickTop="1" thickBot="1" x14ac:dyDescent="0.3">
      <c r="A31" s="260" t="s">
        <v>97</v>
      </c>
      <c r="B31" s="89">
        <v>13.1</v>
      </c>
      <c r="C31" s="130">
        <v>6.4</v>
      </c>
      <c r="D31" s="254" t="s">
        <v>235</v>
      </c>
    </row>
    <row r="32" spans="1:4" ht="18.95" customHeight="1" thickTop="1" thickBot="1" x14ac:dyDescent="0.3">
      <c r="A32" s="260" t="s">
        <v>98</v>
      </c>
      <c r="B32" s="90" t="s">
        <v>395</v>
      </c>
      <c r="C32" s="129" t="s">
        <v>395</v>
      </c>
      <c r="D32" s="254" t="s">
        <v>236</v>
      </c>
    </row>
    <row r="33" spans="1:4" ht="18.95" customHeight="1" thickTop="1" thickBot="1" x14ac:dyDescent="0.3">
      <c r="A33" s="260" t="s">
        <v>99</v>
      </c>
      <c r="B33" s="90" t="s">
        <v>395</v>
      </c>
      <c r="C33" s="129" t="s">
        <v>395</v>
      </c>
      <c r="D33" s="254" t="s">
        <v>237</v>
      </c>
    </row>
    <row r="34" spans="1:4" ht="18.95" customHeight="1" thickTop="1" thickBot="1" x14ac:dyDescent="0.3">
      <c r="A34" s="260" t="s">
        <v>100</v>
      </c>
      <c r="B34" s="89" t="s">
        <v>395</v>
      </c>
      <c r="C34" s="130" t="s">
        <v>395</v>
      </c>
      <c r="D34" s="254" t="s">
        <v>238</v>
      </c>
    </row>
    <row r="35" spans="1:4" ht="18.95" customHeight="1" thickTop="1" thickBot="1" x14ac:dyDescent="0.3">
      <c r="A35" s="260" t="s">
        <v>101</v>
      </c>
      <c r="B35" s="90" t="s">
        <v>395</v>
      </c>
      <c r="C35" s="126" t="s">
        <v>395</v>
      </c>
      <c r="D35" s="254" t="s">
        <v>239</v>
      </c>
    </row>
    <row r="36" spans="1:4" ht="18.95" customHeight="1" thickTop="1" thickBot="1" x14ac:dyDescent="0.3">
      <c r="A36" s="260" t="s">
        <v>102</v>
      </c>
      <c r="B36" s="90">
        <v>2.6</v>
      </c>
      <c r="C36" s="128">
        <v>12.1</v>
      </c>
      <c r="D36" s="254" t="s">
        <v>240</v>
      </c>
    </row>
    <row r="37" spans="1:4" ht="18.95" customHeight="1" thickTop="1" thickBot="1" x14ac:dyDescent="0.3">
      <c r="A37" s="260" t="s">
        <v>103</v>
      </c>
      <c r="B37" s="89" t="s">
        <v>395</v>
      </c>
      <c r="C37" s="127" t="s">
        <v>395</v>
      </c>
      <c r="D37" s="254" t="s">
        <v>241</v>
      </c>
    </row>
    <row r="38" spans="1:4" ht="18.95" customHeight="1" thickTop="1" thickBot="1" x14ac:dyDescent="0.3">
      <c r="A38" s="260" t="s">
        <v>104</v>
      </c>
      <c r="B38" s="90">
        <v>42.9</v>
      </c>
      <c r="C38" s="128">
        <v>36.9</v>
      </c>
      <c r="D38" s="254" t="s">
        <v>242</v>
      </c>
    </row>
    <row r="39" spans="1:4" ht="18.95" customHeight="1" thickTop="1" thickBot="1" x14ac:dyDescent="0.3">
      <c r="A39" s="260" t="s">
        <v>105</v>
      </c>
      <c r="B39" s="89">
        <v>28.1</v>
      </c>
      <c r="C39" s="127">
        <v>20.7</v>
      </c>
      <c r="D39" s="254" t="s">
        <v>243</v>
      </c>
    </row>
    <row r="40" spans="1:4" ht="18.95" customHeight="1" thickTop="1" thickBot="1" x14ac:dyDescent="0.3">
      <c r="A40" s="260" t="s">
        <v>106</v>
      </c>
      <c r="B40" s="89" t="s">
        <v>395</v>
      </c>
      <c r="C40" s="89" t="s">
        <v>395</v>
      </c>
      <c r="D40" s="254" t="s">
        <v>244</v>
      </c>
    </row>
    <row r="41" spans="1:4" ht="18.95" customHeight="1" thickTop="1" thickBot="1" x14ac:dyDescent="0.3">
      <c r="A41" s="260" t="s">
        <v>107</v>
      </c>
      <c r="B41" s="90" t="s">
        <v>395</v>
      </c>
      <c r="C41" s="128" t="s">
        <v>395</v>
      </c>
      <c r="D41" s="254" t="s">
        <v>245</v>
      </c>
    </row>
    <row r="42" spans="1:4" ht="18.95" customHeight="1" thickTop="1" thickBot="1" x14ac:dyDescent="0.3">
      <c r="A42" s="260" t="s">
        <v>108</v>
      </c>
      <c r="B42" s="90">
        <v>33.1</v>
      </c>
      <c r="C42" s="129">
        <v>27</v>
      </c>
      <c r="D42" s="254" t="s">
        <v>246</v>
      </c>
    </row>
    <row r="43" spans="1:4" ht="18.95" customHeight="1" thickTop="1" thickBot="1" x14ac:dyDescent="0.3">
      <c r="A43" s="260" t="s">
        <v>109</v>
      </c>
      <c r="B43" s="92" t="s">
        <v>395</v>
      </c>
      <c r="C43" s="131" t="s">
        <v>395</v>
      </c>
      <c r="D43" s="254" t="s">
        <v>247</v>
      </c>
    </row>
    <row r="44" spans="1:4" ht="16.5" thickTop="1" thickBot="1" x14ac:dyDescent="0.3">
      <c r="A44" s="189" t="s">
        <v>419</v>
      </c>
      <c r="B44" s="190"/>
      <c r="C44" s="190"/>
      <c r="D44" s="191"/>
    </row>
    <row r="45" spans="1:4" ht="15.75" thickBot="1" x14ac:dyDescent="0.3">
      <c r="A45" s="257" t="s">
        <v>414</v>
      </c>
      <c r="B45" s="258"/>
      <c r="C45" s="258"/>
      <c r="D45" s="259"/>
    </row>
    <row r="46" spans="1:4" x14ac:dyDescent="0.25">
      <c r="A46" s="263"/>
    </row>
    <row r="47" spans="1:4" x14ac:dyDescent="0.25">
      <c r="A47" s="263"/>
    </row>
    <row r="48" spans="1:4" x14ac:dyDescent="0.25">
      <c r="A48" s="263"/>
    </row>
    <row r="49" spans="1:1" x14ac:dyDescent="0.25">
      <c r="A49" s="263"/>
    </row>
    <row r="50" spans="1:1" x14ac:dyDescent="0.25">
      <c r="A50" s="263"/>
    </row>
    <row r="51" spans="1:1" x14ac:dyDescent="0.25">
      <c r="A51" s="263"/>
    </row>
  </sheetData>
  <mergeCells count="6">
    <mergeCell ref="A1:D1"/>
    <mergeCell ref="A2:D2"/>
    <mergeCell ref="A3:D3"/>
    <mergeCell ref="A4:D4"/>
    <mergeCell ref="A44:D44"/>
    <mergeCell ref="A45:D45"/>
  </mergeCells>
  <pageMargins left="0.7" right="0.7" top="0.75" bottom="0.75" header="0.3" footer="0.3"/>
  <pageSetup paperSize="9" scale="86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27"/>
  <sheetViews>
    <sheetView view="pageBreakPreview" zoomScale="161" zoomScaleSheetLayoutView="161" workbookViewId="0">
      <selection activeCell="C4" sqref="C4"/>
    </sheetView>
  </sheetViews>
  <sheetFormatPr defaultColWidth="8.85546875" defaultRowHeight="15" x14ac:dyDescent="0.25"/>
  <cols>
    <col min="1" max="1" width="17.140625" customWidth="1"/>
    <col min="2" max="2" width="16.28515625" customWidth="1"/>
    <col min="3" max="3" width="17.28515625" customWidth="1"/>
    <col min="4" max="4" width="15.7109375" customWidth="1"/>
    <col min="5" max="5" width="14.7109375" customWidth="1"/>
    <col min="10" max="10" width="32.140625" customWidth="1"/>
  </cols>
  <sheetData>
    <row r="1" spans="1:9" ht="33" customHeight="1" x14ac:dyDescent="0.25">
      <c r="A1" s="197" t="s">
        <v>405</v>
      </c>
      <c r="B1" s="198"/>
      <c r="C1" s="198"/>
      <c r="D1" s="198"/>
      <c r="E1" s="198"/>
    </row>
    <row r="2" spans="1:9" ht="33" customHeight="1" thickBot="1" x14ac:dyDescent="0.3">
      <c r="A2" s="197" t="s">
        <v>440</v>
      </c>
      <c r="B2" s="198"/>
      <c r="C2" s="198"/>
      <c r="D2" s="198"/>
      <c r="E2" s="198"/>
    </row>
    <row r="3" spans="1:9" x14ac:dyDescent="0.25">
      <c r="A3" s="49" t="s">
        <v>342</v>
      </c>
      <c r="B3" s="49" t="s">
        <v>347</v>
      </c>
      <c r="C3" s="49" t="s">
        <v>345</v>
      </c>
      <c r="D3" s="107" t="s">
        <v>406</v>
      </c>
      <c r="E3" s="49" t="s">
        <v>73</v>
      </c>
    </row>
    <row r="4" spans="1:9" ht="15.75" thickBot="1" x14ac:dyDescent="0.3">
      <c r="A4" s="50" t="s">
        <v>343</v>
      </c>
      <c r="B4" s="50" t="s">
        <v>344</v>
      </c>
      <c r="C4" s="50" t="s">
        <v>346</v>
      </c>
      <c r="D4" s="108" t="s">
        <v>401</v>
      </c>
      <c r="E4" s="50" t="s">
        <v>261</v>
      </c>
    </row>
    <row r="5" spans="1:9" ht="15.75" thickBot="1" x14ac:dyDescent="0.3">
      <c r="A5" s="10" t="s">
        <v>158</v>
      </c>
      <c r="B5" s="71" t="s">
        <v>159</v>
      </c>
      <c r="C5" s="71" t="s">
        <v>160</v>
      </c>
      <c r="D5" s="106" t="s">
        <v>160</v>
      </c>
      <c r="E5" s="71" t="s">
        <v>161</v>
      </c>
      <c r="F5" s="7"/>
      <c r="G5" s="7"/>
      <c r="H5" s="7"/>
      <c r="I5" s="7"/>
    </row>
    <row r="6" spans="1:9" ht="25.15" customHeight="1" thickBot="1" x14ac:dyDescent="0.3">
      <c r="A6" s="11">
        <v>2004</v>
      </c>
      <c r="B6" s="109">
        <v>72651</v>
      </c>
      <c r="C6" s="109">
        <v>41046</v>
      </c>
      <c r="D6" s="109" t="s">
        <v>118</v>
      </c>
      <c r="E6" s="109">
        <v>113697</v>
      </c>
      <c r="F6" s="7"/>
      <c r="G6" s="7"/>
      <c r="H6" s="7"/>
      <c r="I6" s="7"/>
    </row>
    <row r="7" spans="1:9" ht="25.15" customHeight="1" thickBot="1" x14ac:dyDescent="0.3">
      <c r="A7" s="11">
        <v>2005</v>
      </c>
      <c r="B7" s="110">
        <v>72916</v>
      </c>
      <c r="C7" s="110">
        <v>40998</v>
      </c>
      <c r="D7" s="110" t="s">
        <v>118</v>
      </c>
      <c r="E7" s="110">
        <v>113914</v>
      </c>
      <c r="F7" s="7"/>
      <c r="G7" s="7"/>
      <c r="H7" s="7"/>
      <c r="I7" s="7"/>
    </row>
    <row r="8" spans="1:9" ht="25.15" customHeight="1" thickBot="1" x14ac:dyDescent="0.3">
      <c r="A8" s="11">
        <v>2006</v>
      </c>
      <c r="B8" s="109">
        <v>75702</v>
      </c>
      <c r="C8" s="109">
        <v>42410</v>
      </c>
      <c r="D8" s="109" t="s">
        <v>118</v>
      </c>
      <c r="E8" s="109">
        <v>118112</v>
      </c>
      <c r="F8" s="7"/>
      <c r="G8" s="7"/>
      <c r="H8" s="7"/>
      <c r="I8" s="7"/>
    </row>
    <row r="9" spans="1:9" ht="25.15" customHeight="1" thickBot="1" x14ac:dyDescent="0.3">
      <c r="A9" s="11">
        <v>2007</v>
      </c>
      <c r="B9" s="110">
        <v>79295</v>
      </c>
      <c r="C9" s="110">
        <v>43342</v>
      </c>
      <c r="D9" s="110" t="s">
        <v>118</v>
      </c>
      <c r="E9" s="110">
        <v>122637</v>
      </c>
      <c r="F9" s="7"/>
      <c r="G9" s="7"/>
      <c r="H9" s="7"/>
      <c r="I9" s="7"/>
    </row>
    <row r="10" spans="1:9" ht="25.15" customHeight="1" thickBot="1" x14ac:dyDescent="0.3">
      <c r="A10" s="11">
        <v>2008</v>
      </c>
      <c r="B10" s="109">
        <v>80544</v>
      </c>
      <c r="C10" s="109">
        <v>44473</v>
      </c>
      <c r="D10" s="109" t="s">
        <v>118</v>
      </c>
      <c r="E10" s="109">
        <v>125017</v>
      </c>
      <c r="F10" s="7"/>
      <c r="G10" s="7"/>
      <c r="H10" s="7"/>
      <c r="I10" s="7"/>
    </row>
    <row r="11" spans="1:9" ht="25.15" customHeight="1" thickBot="1" x14ac:dyDescent="0.3">
      <c r="A11" s="11">
        <v>2009</v>
      </c>
      <c r="B11" s="110">
        <v>81471</v>
      </c>
      <c r="C11" s="110">
        <v>45680</v>
      </c>
      <c r="D11" s="110" t="s">
        <v>118</v>
      </c>
      <c r="E11" s="110">
        <v>127151</v>
      </c>
      <c r="F11" s="7"/>
      <c r="G11" s="7"/>
      <c r="H11" s="7"/>
      <c r="I11" s="7"/>
    </row>
    <row r="12" spans="1:9" ht="25.15" customHeight="1" thickBot="1" x14ac:dyDescent="0.3">
      <c r="A12" s="11">
        <v>2010</v>
      </c>
      <c r="B12" s="109">
        <v>87180</v>
      </c>
      <c r="C12" s="109">
        <v>47419</v>
      </c>
      <c r="D12" s="109" t="s">
        <v>118</v>
      </c>
      <c r="E12" s="109">
        <v>134599</v>
      </c>
      <c r="F12" s="7"/>
      <c r="G12" s="7"/>
      <c r="H12" s="7"/>
      <c r="I12" s="7"/>
    </row>
    <row r="13" spans="1:9" ht="25.15" customHeight="1" thickBot="1" x14ac:dyDescent="0.3">
      <c r="A13" s="11">
        <v>2011</v>
      </c>
      <c r="B13" s="110">
        <v>87839</v>
      </c>
      <c r="C13" s="110">
        <v>47746</v>
      </c>
      <c r="D13" s="110" t="s">
        <v>118</v>
      </c>
      <c r="E13" s="110">
        <v>135585</v>
      </c>
      <c r="F13" s="7"/>
      <c r="G13" s="7"/>
      <c r="H13" s="7"/>
      <c r="I13" s="7"/>
    </row>
    <row r="14" spans="1:9" ht="25.15" customHeight="1" thickBot="1" x14ac:dyDescent="0.3">
      <c r="A14" s="11">
        <v>2012</v>
      </c>
      <c r="B14" s="109">
        <v>88453</v>
      </c>
      <c r="C14" s="109">
        <v>46992</v>
      </c>
      <c r="D14" s="109" t="s">
        <v>118</v>
      </c>
      <c r="E14" s="109">
        <v>135445</v>
      </c>
      <c r="F14" s="7"/>
      <c r="G14" s="7"/>
      <c r="H14" s="7"/>
      <c r="I14" s="7"/>
    </row>
    <row r="15" spans="1:9" ht="25.15" customHeight="1" thickBot="1" x14ac:dyDescent="0.3">
      <c r="A15" s="11">
        <v>2013</v>
      </c>
      <c r="B15" s="110">
        <v>90543</v>
      </c>
      <c r="C15" s="110">
        <v>44256</v>
      </c>
      <c r="D15" s="110" t="s">
        <v>118</v>
      </c>
      <c r="E15" s="110">
        <v>134799</v>
      </c>
    </row>
    <row r="16" spans="1:9" ht="25.15" customHeight="1" thickBot="1" x14ac:dyDescent="0.3">
      <c r="A16" s="11">
        <v>2014</v>
      </c>
      <c r="B16" s="109">
        <v>89129</v>
      </c>
      <c r="C16" s="109">
        <v>42521</v>
      </c>
      <c r="D16" s="109">
        <v>16</v>
      </c>
      <c r="E16" s="109">
        <v>131666</v>
      </c>
    </row>
    <row r="17" spans="1:5" ht="25.15" customHeight="1" thickBot="1" x14ac:dyDescent="0.3">
      <c r="A17" s="11">
        <v>2015</v>
      </c>
      <c r="B17" s="110">
        <v>91528</v>
      </c>
      <c r="C17" s="110">
        <v>42088</v>
      </c>
      <c r="D17" s="110">
        <v>7</v>
      </c>
      <c r="E17" s="110">
        <v>133623</v>
      </c>
    </row>
    <row r="18" spans="1:5" ht="25.15" customHeight="1" thickBot="1" x14ac:dyDescent="0.3">
      <c r="A18" s="11">
        <v>2016</v>
      </c>
      <c r="B18" s="109">
        <v>88997</v>
      </c>
      <c r="C18" s="109">
        <v>41997</v>
      </c>
      <c r="D18" s="109">
        <v>14</v>
      </c>
      <c r="E18" s="109">
        <v>131008</v>
      </c>
    </row>
    <row r="19" spans="1:5" ht="25.15" customHeight="1" thickBot="1" x14ac:dyDescent="0.3">
      <c r="A19" s="11">
        <v>2017</v>
      </c>
      <c r="B19" s="110">
        <v>89019</v>
      </c>
      <c r="C19" s="110">
        <v>40852</v>
      </c>
      <c r="D19" s="110">
        <v>16</v>
      </c>
      <c r="E19" s="110">
        <v>129887</v>
      </c>
    </row>
    <row r="20" spans="1:5" ht="25.15" customHeight="1" thickBot="1" x14ac:dyDescent="0.3">
      <c r="A20" s="11">
        <v>2018</v>
      </c>
      <c r="B20" s="109">
        <v>92114</v>
      </c>
      <c r="C20" s="109">
        <v>42391</v>
      </c>
      <c r="D20" s="109">
        <v>11</v>
      </c>
      <c r="E20" s="109">
        <v>134516</v>
      </c>
    </row>
    <row r="21" spans="1:5" ht="25.15" customHeight="1" thickBot="1" x14ac:dyDescent="0.3">
      <c r="A21" s="97">
        <v>2019</v>
      </c>
      <c r="B21" s="111">
        <v>97613</v>
      </c>
      <c r="C21" s="113">
        <v>41493</v>
      </c>
      <c r="D21" s="113">
        <v>17</v>
      </c>
      <c r="E21" s="112">
        <v>139123</v>
      </c>
    </row>
    <row r="22" spans="1:5" x14ac:dyDescent="0.25">
      <c r="A22" s="199" t="s">
        <v>418</v>
      </c>
      <c r="B22" s="200"/>
      <c r="C22" s="200"/>
      <c r="D22" s="200"/>
      <c r="E22" s="200"/>
    </row>
    <row r="27" spans="1:5" x14ac:dyDescent="0.25">
      <c r="D27" t="s">
        <v>404</v>
      </c>
    </row>
  </sheetData>
  <mergeCells count="3">
    <mergeCell ref="A1:E1"/>
    <mergeCell ref="A2:E2"/>
    <mergeCell ref="A22:E22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50"/>
  <sheetViews>
    <sheetView view="pageBreakPreview" zoomScaleSheetLayoutView="100" workbookViewId="0">
      <selection activeCell="G6" sqref="G6"/>
    </sheetView>
  </sheetViews>
  <sheetFormatPr defaultColWidth="8.85546875" defaultRowHeight="15" x14ac:dyDescent="0.25"/>
  <cols>
    <col min="1" max="1" width="27.5703125" customWidth="1"/>
    <col min="2" max="2" width="10.42578125" customWidth="1"/>
    <col min="3" max="3" width="12" customWidth="1"/>
    <col min="4" max="4" width="11.140625" customWidth="1"/>
    <col min="5" max="5" width="10.140625" customWidth="1"/>
    <col min="6" max="6" width="10.85546875" customWidth="1"/>
    <col min="8" max="8" width="13" customWidth="1"/>
    <col min="10" max="10" width="24" customWidth="1"/>
  </cols>
  <sheetData>
    <row r="1" spans="1:10" ht="25.9" customHeight="1" x14ac:dyDescent="0.25">
      <c r="A1" s="165" t="s">
        <v>443</v>
      </c>
      <c r="B1" s="166"/>
      <c r="C1" s="166"/>
      <c r="D1" s="166"/>
      <c r="E1" s="166"/>
      <c r="F1" s="166"/>
      <c r="G1" s="166"/>
      <c r="H1" s="166"/>
      <c r="I1" s="166"/>
      <c r="J1" s="166"/>
    </row>
    <row r="2" spans="1:10" ht="24" customHeight="1" thickBot="1" x14ac:dyDescent="0.3">
      <c r="A2" s="165" t="s">
        <v>442</v>
      </c>
      <c r="B2" s="166"/>
      <c r="C2" s="166"/>
      <c r="D2" s="166"/>
      <c r="E2" s="166"/>
      <c r="F2" s="166"/>
      <c r="G2" s="166"/>
      <c r="H2" s="166"/>
      <c r="I2" s="166"/>
      <c r="J2" s="166"/>
    </row>
    <row r="3" spans="1:10" x14ac:dyDescent="0.25">
      <c r="A3" s="220" t="s">
        <v>114</v>
      </c>
      <c r="B3" s="170" t="s">
        <v>115</v>
      </c>
      <c r="C3" s="171"/>
      <c r="D3" s="171"/>
      <c r="E3" s="172"/>
      <c r="F3" s="170" t="s">
        <v>116</v>
      </c>
      <c r="G3" s="171"/>
      <c r="H3" s="171"/>
      <c r="I3" s="172"/>
      <c r="J3" s="222" t="s">
        <v>348</v>
      </c>
    </row>
    <row r="4" spans="1:10" ht="13.15" customHeight="1" thickBot="1" x14ac:dyDescent="0.3">
      <c r="A4" s="177"/>
      <c r="B4" s="217" t="s">
        <v>349</v>
      </c>
      <c r="C4" s="218"/>
      <c r="D4" s="218"/>
      <c r="E4" s="219"/>
      <c r="F4" s="217" t="s">
        <v>350</v>
      </c>
      <c r="G4" s="218"/>
      <c r="H4" s="218"/>
      <c r="I4" s="219"/>
      <c r="J4" s="223"/>
    </row>
    <row r="5" spans="1:10" ht="20.100000000000001" customHeight="1" x14ac:dyDescent="0.25">
      <c r="A5" s="177"/>
      <c r="B5" s="98" t="s">
        <v>347</v>
      </c>
      <c r="C5" s="98" t="s">
        <v>351</v>
      </c>
      <c r="D5" s="98" t="s">
        <v>400</v>
      </c>
      <c r="E5" s="98" t="s">
        <v>73</v>
      </c>
      <c r="F5" s="98" t="s">
        <v>347</v>
      </c>
      <c r="G5" s="98" t="s">
        <v>353</v>
      </c>
      <c r="H5" s="98" t="s">
        <v>400</v>
      </c>
      <c r="I5" s="98" t="s">
        <v>73</v>
      </c>
      <c r="J5" s="223"/>
    </row>
    <row r="6" spans="1:10" ht="20.100000000000001" customHeight="1" thickBot="1" x14ac:dyDescent="0.3">
      <c r="A6" s="221"/>
      <c r="B6" s="99" t="s">
        <v>344</v>
      </c>
      <c r="C6" s="99" t="s">
        <v>346</v>
      </c>
      <c r="D6" s="99" t="s">
        <v>401</v>
      </c>
      <c r="E6" s="99" t="s">
        <v>352</v>
      </c>
      <c r="F6" s="99" t="s">
        <v>344</v>
      </c>
      <c r="G6" s="99" t="s">
        <v>354</v>
      </c>
      <c r="H6" s="99" t="s">
        <v>401</v>
      </c>
      <c r="I6" s="99" t="s">
        <v>352</v>
      </c>
      <c r="J6" s="224"/>
    </row>
    <row r="7" spans="1:10" ht="13.9" customHeight="1" thickBot="1" x14ac:dyDescent="0.3">
      <c r="A7" s="2" t="s">
        <v>158</v>
      </c>
      <c r="B7" s="2" t="s">
        <v>159</v>
      </c>
      <c r="C7" s="2" t="s">
        <v>160</v>
      </c>
      <c r="D7" s="2" t="s">
        <v>161</v>
      </c>
      <c r="E7" s="2" t="s">
        <v>162</v>
      </c>
      <c r="F7" s="2" t="s">
        <v>163</v>
      </c>
      <c r="G7" s="2" t="s">
        <v>164</v>
      </c>
      <c r="H7" s="2" t="s">
        <v>165</v>
      </c>
      <c r="I7" s="100" t="s">
        <v>183</v>
      </c>
      <c r="J7" s="100" t="s">
        <v>184</v>
      </c>
    </row>
    <row r="8" spans="1:10" ht="20.100000000000001" customHeight="1" thickBot="1" x14ac:dyDescent="0.3">
      <c r="A8" s="1" t="s">
        <v>117</v>
      </c>
      <c r="B8" s="133">
        <v>21359</v>
      </c>
      <c r="C8" s="133" t="s">
        <v>118</v>
      </c>
      <c r="D8" s="133">
        <v>0</v>
      </c>
      <c r="E8" s="133">
        <v>21359</v>
      </c>
      <c r="F8" s="134">
        <f>B8/$B$22</f>
        <v>0.51476152604053693</v>
      </c>
      <c r="G8" s="134">
        <v>0</v>
      </c>
      <c r="H8" s="134">
        <f>D8/$D$22</f>
        <v>0</v>
      </c>
      <c r="I8" s="134">
        <f>E8/$E$22</f>
        <v>0.15352601654650921</v>
      </c>
      <c r="J8" s="32" t="s">
        <v>248</v>
      </c>
    </row>
    <row r="9" spans="1:10" ht="20.100000000000001" customHeight="1" thickBot="1" x14ac:dyDescent="0.3">
      <c r="A9" s="1" t="s">
        <v>119</v>
      </c>
      <c r="B9" s="133">
        <v>1503</v>
      </c>
      <c r="C9" s="133">
        <v>11222</v>
      </c>
      <c r="D9" s="133">
        <v>0</v>
      </c>
      <c r="E9" s="133">
        <v>12725</v>
      </c>
      <c r="F9" s="134">
        <f t="shared" ref="F9:F21" si="0">B9/$B$22</f>
        <v>3.6222977369676813E-2</v>
      </c>
      <c r="G9" s="134">
        <f>C9/$C$22</f>
        <v>0.11496419534283343</v>
      </c>
      <c r="H9" s="134">
        <f t="shared" ref="H9:H18" si="1">D9/$D$22</f>
        <v>0</v>
      </c>
      <c r="I9" s="134">
        <f t="shared" ref="I9:I21" si="2">E9/$E$22</f>
        <v>9.1465825205034393E-2</v>
      </c>
      <c r="J9" s="32" t="s">
        <v>249</v>
      </c>
    </row>
    <row r="10" spans="1:10" ht="20.100000000000001" customHeight="1" thickBot="1" x14ac:dyDescent="0.3">
      <c r="A10" s="4" t="s">
        <v>120</v>
      </c>
      <c r="B10" s="135">
        <v>256</v>
      </c>
      <c r="C10" s="135">
        <v>1428</v>
      </c>
      <c r="D10" s="135">
        <v>0</v>
      </c>
      <c r="E10" s="135">
        <v>1684</v>
      </c>
      <c r="F10" s="134">
        <f t="shared" si="0"/>
        <v>6.1697153736774875E-3</v>
      </c>
      <c r="G10" s="134">
        <f t="shared" ref="G10:G21" si="3">C10/$C$22</f>
        <v>1.4629198979644105E-2</v>
      </c>
      <c r="H10" s="134">
        <f t="shared" si="1"/>
        <v>0</v>
      </c>
      <c r="I10" s="134">
        <f t="shared" si="2"/>
        <v>1.2104396828705535E-2</v>
      </c>
      <c r="J10" s="33" t="s">
        <v>250</v>
      </c>
    </row>
    <row r="11" spans="1:10" ht="20.100000000000001" customHeight="1" thickBot="1" x14ac:dyDescent="0.3">
      <c r="A11" s="4" t="s">
        <v>121</v>
      </c>
      <c r="B11" s="133">
        <v>931</v>
      </c>
      <c r="C11" s="133">
        <v>7799</v>
      </c>
      <c r="D11" s="133">
        <v>0</v>
      </c>
      <c r="E11" s="133">
        <v>8730</v>
      </c>
      <c r="F11" s="134">
        <f t="shared" si="0"/>
        <v>2.2437519581616175E-2</v>
      </c>
      <c r="G11" s="134">
        <f t="shared" si="3"/>
        <v>7.9897144847510065E-2</v>
      </c>
      <c r="H11" s="134">
        <f t="shared" si="1"/>
        <v>0</v>
      </c>
      <c r="I11" s="134">
        <f t="shared" si="2"/>
        <v>6.2750228215320253E-2</v>
      </c>
      <c r="J11" s="33" t="s">
        <v>251</v>
      </c>
    </row>
    <row r="12" spans="1:10" ht="33" customHeight="1" thickBot="1" x14ac:dyDescent="0.3">
      <c r="A12" s="102" t="s">
        <v>441</v>
      </c>
      <c r="B12" s="135">
        <v>316</v>
      </c>
      <c r="C12" s="135">
        <v>1995</v>
      </c>
      <c r="D12" s="135">
        <v>0</v>
      </c>
      <c r="E12" s="135">
        <v>2311</v>
      </c>
      <c r="F12" s="134">
        <f t="shared" si="0"/>
        <v>7.6157424143831493E-3</v>
      </c>
      <c r="G12" s="134">
        <f t="shared" si="3"/>
        <v>2.0437851515679263E-2</v>
      </c>
      <c r="H12" s="134">
        <f t="shared" si="1"/>
        <v>0</v>
      </c>
      <c r="I12" s="134">
        <f t="shared" si="2"/>
        <v>1.6611200161008605E-2</v>
      </c>
      <c r="J12" s="144" t="s">
        <v>252</v>
      </c>
    </row>
    <row r="13" spans="1:10" ht="20.100000000000001" customHeight="1" thickBot="1" x14ac:dyDescent="0.3">
      <c r="A13" s="1" t="s">
        <v>122</v>
      </c>
      <c r="B13" s="133">
        <v>4772</v>
      </c>
      <c r="C13" s="133">
        <v>5562</v>
      </c>
      <c r="D13" s="133">
        <v>1</v>
      </c>
      <c r="E13" s="133">
        <v>10335</v>
      </c>
      <c r="F13" s="134">
        <f t="shared" si="0"/>
        <v>0.11500735063745691</v>
      </c>
      <c r="G13" s="134">
        <f t="shared" si="3"/>
        <v>5.6980115353487751E-2</v>
      </c>
      <c r="H13" s="134">
        <f t="shared" si="1"/>
        <v>5.8823529411764705E-2</v>
      </c>
      <c r="I13" s="134">
        <f t="shared" si="2"/>
        <v>7.4286782199923809E-2</v>
      </c>
      <c r="J13" s="32" t="s">
        <v>253</v>
      </c>
    </row>
    <row r="14" spans="1:10" ht="20.100000000000001" customHeight="1" thickBot="1" x14ac:dyDescent="0.3">
      <c r="A14" s="1" t="s">
        <v>123</v>
      </c>
      <c r="B14" s="135">
        <v>2416</v>
      </c>
      <c r="C14" s="135">
        <v>11599</v>
      </c>
      <c r="D14" s="135">
        <v>4</v>
      </c>
      <c r="E14" s="135">
        <v>14019</v>
      </c>
      <c r="F14" s="134">
        <f t="shared" si="0"/>
        <v>5.8226688839081289E-2</v>
      </c>
      <c r="G14" s="134">
        <f t="shared" si="3"/>
        <v>0.11882638582975628</v>
      </c>
      <c r="H14" s="134">
        <f t="shared" si="1"/>
        <v>0.23529411764705882</v>
      </c>
      <c r="I14" s="134">
        <f t="shared" si="2"/>
        <v>0.1007669472337428</v>
      </c>
      <c r="J14" s="32" t="s">
        <v>254</v>
      </c>
    </row>
    <row r="15" spans="1:10" ht="20.100000000000001" customHeight="1" thickBot="1" x14ac:dyDescent="0.3">
      <c r="A15" s="1" t="s">
        <v>124</v>
      </c>
      <c r="B15" s="136">
        <v>2746</v>
      </c>
      <c r="C15" s="136">
        <v>23631</v>
      </c>
      <c r="D15" s="133">
        <v>2</v>
      </c>
      <c r="E15" s="136">
        <v>26379</v>
      </c>
      <c r="F15" s="134">
        <f t="shared" si="0"/>
        <v>6.6179837562962432E-2</v>
      </c>
      <c r="G15" s="134">
        <f t="shared" si="3"/>
        <v>0.24208865622406853</v>
      </c>
      <c r="H15" s="134">
        <f>D15/$D$22</f>
        <v>0.11764705882352941</v>
      </c>
      <c r="I15" s="134">
        <f t="shared" si="2"/>
        <v>0.18960919474134399</v>
      </c>
      <c r="J15" s="32" t="s">
        <v>255</v>
      </c>
    </row>
    <row r="16" spans="1:10" ht="20.100000000000001" customHeight="1" thickBot="1" x14ac:dyDescent="0.3">
      <c r="A16" s="4" t="s">
        <v>125</v>
      </c>
      <c r="B16" s="135">
        <v>574</v>
      </c>
      <c r="C16" s="135">
        <v>8477</v>
      </c>
      <c r="D16" s="135">
        <v>1</v>
      </c>
      <c r="E16" s="135">
        <v>9052</v>
      </c>
      <c r="F16" s="134">
        <f t="shared" si="0"/>
        <v>1.3833658689417492E-2</v>
      </c>
      <c r="G16" s="134">
        <f t="shared" si="3"/>
        <v>8.6842941001710833E-2</v>
      </c>
      <c r="H16" s="134">
        <f>D16/$D$22</f>
        <v>5.8823529411764705E-2</v>
      </c>
      <c r="I16" s="134">
        <f t="shared" si="2"/>
        <v>6.5064726896343517E-2</v>
      </c>
      <c r="J16" s="33" t="s">
        <v>256</v>
      </c>
    </row>
    <row r="17" spans="1:10" ht="20.100000000000001" customHeight="1" thickBot="1" x14ac:dyDescent="0.3">
      <c r="A17" s="4" t="s">
        <v>126</v>
      </c>
      <c r="B17" s="133">
        <v>1203</v>
      </c>
      <c r="C17" s="133">
        <v>5842</v>
      </c>
      <c r="D17" s="133">
        <v>1</v>
      </c>
      <c r="E17" s="133">
        <v>7046</v>
      </c>
      <c r="F17" s="134">
        <f t="shared" si="0"/>
        <v>2.8992842166148506E-2</v>
      </c>
      <c r="G17" s="134">
        <f t="shared" si="3"/>
        <v>5.9848585741653262E-2</v>
      </c>
      <c r="H17" s="134">
        <f t="shared" si="1"/>
        <v>5.8823529411764705E-2</v>
      </c>
      <c r="I17" s="134">
        <f t="shared" si="2"/>
        <v>5.0645831386614722E-2</v>
      </c>
      <c r="J17" s="33" t="s">
        <v>257</v>
      </c>
    </row>
    <row r="18" spans="1:10" ht="30" customHeight="1" thickBot="1" x14ac:dyDescent="0.3">
      <c r="A18" s="102" t="s">
        <v>127</v>
      </c>
      <c r="B18" s="135">
        <v>969</v>
      </c>
      <c r="C18" s="135">
        <v>9312</v>
      </c>
      <c r="D18" s="135">
        <v>0</v>
      </c>
      <c r="E18" s="135">
        <v>10281</v>
      </c>
      <c r="F18" s="134">
        <f t="shared" si="0"/>
        <v>2.3353336707396428E-2</v>
      </c>
      <c r="G18" s="134">
        <f t="shared" si="3"/>
        <v>9.5397129480704418E-2</v>
      </c>
      <c r="H18" s="134">
        <f t="shared" si="1"/>
        <v>0</v>
      </c>
      <c r="I18" s="134">
        <f t="shared" si="2"/>
        <v>7.389863645838575E-2</v>
      </c>
      <c r="J18" s="33" t="s">
        <v>258</v>
      </c>
    </row>
    <row r="19" spans="1:10" ht="20.100000000000001" customHeight="1" thickBot="1" x14ac:dyDescent="0.3">
      <c r="A19" s="1" t="s">
        <v>128</v>
      </c>
      <c r="B19" s="133">
        <v>125</v>
      </c>
      <c r="C19" s="133">
        <v>1177</v>
      </c>
      <c r="D19" s="133">
        <v>0</v>
      </c>
      <c r="E19" s="133">
        <v>1302</v>
      </c>
      <c r="F19" s="134">
        <f t="shared" si="0"/>
        <v>3.012556334803461E-3</v>
      </c>
      <c r="G19" s="134">
        <f t="shared" si="3"/>
        <v>1.2057820167395737E-2</v>
      </c>
      <c r="H19" s="134">
        <f>D19/$D$22</f>
        <v>0</v>
      </c>
      <c r="I19" s="134">
        <f t="shared" si="2"/>
        <v>9.3586251015288623E-3</v>
      </c>
      <c r="J19" s="32" t="s">
        <v>259</v>
      </c>
    </row>
    <row r="20" spans="1:10" ht="20.100000000000001" customHeight="1" thickBot="1" x14ac:dyDescent="0.3">
      <c r="A20" s="1" t="s">
        <v>129</v>
      </c>
      <c r="B20" s="135">
        <v>3467</v>
      </c>
      <c r="C20" s="135">
        <v>29092</v>
      </c>
      <c r="D20" s="135">
        <v>4</v>
      </c>
      <c r="E20" s="135">
        <v>32563</v>
      </c>
      <c r="F20" s="134">
        <f t="shared" si="0"/>
        <v>8.3556262502108791E-2</v>
      </c>
      <c r="G20" s="134">
        <f t="shared" si="3"/>
        <v>0.29803407333039655</v>
      </c>
      <c r="H20" s="134">
        <f>D20/$D$22</f>
        <v>0.23529411764705882</v>
      </c>
      <c r="I20" s="134">
        <f t="shared" si="2"/>
        <v>0.23405907003155482</v>
      </c>
      <c r="J20" s="32" t="s">
        <v>260</v>
      </c>
    </row>
    <row r="21" spans="1:10" ht="20.100000000000001" customHeight="1" thickBot="1" x14ac:dyDescent="0.3">
      <c r="A21" s="1" t="s">
        <v>10</v>
      </c>
      <c r="B21" s="133">
        <v>5105</v>
      </c>
      <c r="C21" s="133">
        <v>15330</v>
      </c>
      <c r="D21" s="133">
        <v>6</v>
      </c>
      <c r="E21" s="133">
        <v>20441</v>
      </c>
      <c r="F21" s="134">
        <f t="shared" si="0"/>
        <v>0.12303280071337334</v>
      </c>
      <c r="G21" s="134">
        <f t="shared" si="3"/>
        <v>0.1570487537520617</v>
      </c>
      <c r="H21" s="134">
        <f>D21/$D$22</f>
        <v>0.35294117647058826</v>
      </c>
      <c r="I21" s="134">
        <f t="shared" si="2"/>
        <v>0.14692753894036212</v>
      </c>
      <c r="J21" s="32" t="s">
        <v>193</v>
      </c>
    </row>
    <row r="22" spans="1:10" ht="20.100000000000001" customHeight="1" thickBot="1" x14ac:dyDescent="0.3">
      <c r="A22" s="1" t="s">
        <v>73</v>
      </c>
      <c r="B22" s="101">
        <v>41493</v>
      </c>
      <c r="C22" s="101">
        <v>97613</v>
      </c>
      <c r="D22" s="101">
        <v>17</v>
      </c>
      <c r="E22" s="101">
        <v>139123</v>
      </c>
      <c r="F22" s="105">
        <v>1</v>
      </c>
      <c r="G22" s="105">
        <v>1</v>
      </c>
      <c r="H22" s="105">
        <v>1</v>
      </c>
      <c r="I22" s="105">
        <v>1</v>
      </c>
      <c r="J22" s="32" t="s">
        <v>261</v>
      </c>
    </row>
    <row r="23" spans="1:10" ht="20.100000000000001" customHeight="1" x14ac:dyDescent="0.25">
      <c r="A23" s="212" t="s">
        <v>130</v>
      </c>
      <c r="B23" s="209" t="s">
        <v>115</v>
      </c>
      <c r="C23" s="210"/>
      <c r="D23" s="210"/>
      <c r="E23" s="211"/>
      <c r="F23" s="209" t="s">
        <v>116</v>
      </c>
      <c r="G23" s="210"/>
      <c r="H23" s="210"/>
      <c r="I23" s="211"/>
      <c r="J23" s="206" t="s">
        <v>262</v>
      </c>
    </row>
    <row r="24" spans="1:10" ht="20.100000000000001" customHeight="1" thickBot="1" x14ac:dyDescent="0.3">
      <c r="A24" s="213"/>
      <c r="B24" s="203" t="s">
        <v>349</v>
      </c>
      <c r="C24" s="204"/>
      <c r="D24" s="204"/>
      <c r="E24" s="205"/>
      <c r="F24" s="203" t="s">
        <v>350</v>
      </c>
      <c r="G24" s="204"/>
      <c r="H24" s="204"/>
      <c r="I24" s="205"/>
      <c r="J24" s="207"/>
    </row>
    <row r="25" spans="1:10" ht="20.100000000000001" customHeight="1" x14ac:dyDescent="0.25">
      <c r="A25" s="213"/>
      <c r="B25" s="51" t="s">
        <v>347</v>
      </c>
      <c r="C25" s="51" t="s">
        <v>351</v>
      </c>
      <c r="D25" s="98" t="s">
        <v>400</v>
      </c>
      <c r="E25" s="51" t="s">
        <v>73</v>
      </c>
      <c r="F25" s="51" t="s">
        <v>347</v>
      </c>
      <c r="G25" s="51" t="s">
        <v>353</v>
      </c>
      <c r="H25" s="98" t="s">
        <v>400</v>
      </c>
      <c r="I25" s="51" t="s">
        <v>73</v>
      </c>
      <c r="J25" s="207"/>
    </row>
    <row r="26" spans="1:10" ht="20.100000000000001" customHeight="1" thickBot="1" x14ac:dyDescent="0.3">
      <c r="A26" s="214"/>
      <c r="B26" s="52" t="s">
        <v>344</v>
      </c>
      <c r="C26" s="52" t="s">
        <v>346</v>
      </c>
      <c r="D26" s="99" t="s">
        <v>401</v>
      </c>
      <c r="E26" s="52" t="s">
        <v>352</v>
      </c>
      <c r="F26" s="52" t="s">
        <v>344</v>
      </c>
      <c r="G26" s="52" t="s">
        <v>354</v>
      </c>
      <c r="H26" s="99" t="s">
        <v>401</v>
      </c>
      <c r="I26" s="52" t="s">
        <v>352</v>
      </c>
      <c r="J26" s="208"/>
    </row>
    <row r="27" spans="1:10" ht="20.100000000000001" customHeight="1" thickBot="1" x14ac:dyDescent="0.3">
      <c r="A27" s="1" t="s">
        <v>131</v>
      </c>
      <c r="B27" s="75">
        <v>11202</v>
      </c>
      <c r="C27" s="75">
        <v>21638</v>
      </c>
      <c r="D27" s="75">
        <v>12</v>
      </c>
      <c r="E27" s="75">
        <v>32852</v>
      </c>
      <c r="F27" s="132">
        <f>B27/$B$34</f>
        <v>0.26997324849974697</v>
      </c>
      <c r="G27" s="132">
        <f>C27/$C$34</f>
        <v>0.22167129378259043</v>
      </c>
      <c r="H27" s="132">
        <f>D27/$D$34</f>
        <v>0.70588235294117652</v>
      </c>
      <c r="I27" s="132">
        <f>E27/$E$34</f>
        <v>0.23613636853719372</v>
      </c>
      <c r="J27" s="32" t="s">
        <v>263</v>
      </c>
    </row>
    <row r="28" spans="1:10" ht="20.100000000000001" customHeight="1" thickBot="1" x14ac:dyDescent="0.3">
      <c r="A28" s="1" t="s">
        <v>132</v>
      </c>
      <c r="B28" s="77">
        <v>25941</v>
      </c>
      <c r="C28" s="77">
        <v>66815</v>
      </c>
      <c r="D28" s="77">
        <v>1</v>
      </c>
      <c r="E28" s="77">
        <v>92757</v>
      </c>
      <c r="F28" s="132">
        <f t="shared" ref="F28:F33" si="4">B28/$B$34</f>
        <v>0.62518979104909267</v>
      </c>
      <c r="G28" s="132">
        <f t="shared" ref="G28:G33" si="5">C28/$C$34</f>
        <v>0.68448874637599499</v>
      </c>
      <c r="H28" s="132">
        <f t="shared" ref="H28:H33" si="6">D28/$D$34</f>
        <v>5.8823529411764705E-2</v>
      </c>
      <c r="I28" s="132">
        <f t="shared" ref="I28:I33" si="7">E28/$E$34</f>
        <v>0.66672656570085465</v>
      </c>
      <c r="J28" s="32" t="s">
        <v>264</v>
      </c>
    </row>
    <row r="29" spans="1:10" ht="20.100000000000001" customHeight="1" thickBot="1" x14ac:dyDescent="0.3">
      <c r="A29" s="1" t="s">
        <v>133</v>
      </c>
      <c r="B29" s="75">
        <v>1094</v>
      </c>
      <c r="C29" s="75">
        <v>1378</v>
      </c>
      <c r="D29" s="75">
        <v>0</v>
      </c>
      <c r="E29" s="75">
        <v>2472</v>
      </c>
      <c r="F29" s="132">
        <f t="shared" si="4"/>
        <v>2.6365893042199891E-2</v>
      </c>
      <c r="G29" s="132">
        <f t="shared" si="5"/>
        <v>1.411697212461455E-2</v>
      </c>
      <c r="H29" s="132">
        <f t="shared" si="6"/>
        <v>0</v>
      </c>
      <c r="I29" s="132">
        <f t="shared" si="7"/>
        <v>1.7768449501520237E-2</v>
      </c>
      <c r="J29" s="32" t="s">
        <v>265</v>
      </c>
    </row>
    <row r="30" spans="1:10" ht="20.100000000000001" customHeight="1" thickBot="1" x14ac:dyDescent="0.3">
      <c r="A30" s="1" t="s">
        <v>134</v>
      </c>
      <c r="B30" s="77">
        <v>402</v>
      </c>
      <c r="C30" s="77">
        <v>595</v>
      </c>
      <c r="D30" s="77">
        <v>0</v>
      </c>
      <c r="E30" s="77">
        <v>997</v>
      </c>
      <c r="F30" s="132">
        <f t="shared" si="4"/>
        <v>9.6883811727279303E-3</v>
      </c>
      <c r="G30" s="132">
        <f t="shared" si="5"/>
        <v>6.0954995748517104E-3</v>
      </c>
      <c r="H30" s="132">
        <f t="shared" si="6"/>
        <v>0</v>
      </c>
      <c r="I30" s="132">
        <f t="shared" si="7"/>
        <v>7.1663204502490606E-3</v>
      </c>
      <c r="J30" s="32" t="s">
        <v>266</v>
      </c>
    </row>
    <row r="31" spans="1:10" ht="20.100000000000001" customHeight="1" thickBot="1" x14ac:dyDescent="0.3">
      <c r="A31" s="1" t="s">
        <v>135</v>
      </c>
      <c r="B31" s="75">
        <v>290</v>
      </c>
      <c r="C31" s="75">
        <v>672</v>
      </c>
      <c r="D31" s="75">
        <v>1</v>
      </c>
      <c r="E31" s="75">
        <v>963</v>
      </c>
      <c r="F31" s="132">
        <f t="shared" si="4"/>
        <v>6.9891306967440293E-3</v>
      </c>
      <c r="G31" s="132">
        <f t="shared" si="5"/>
        <v>6.8843289315972259E-3</v>
      </c>
      <c r="H31" s="132">
        <f t="shared" si="6"/>
        <v>5.8823529411764705E-2</v>
      </c>
      <c r="I31" s="132">
        <f t="shared" si="7"/>
        <v>6.9219323907621314E-3</v>
      </c>
      <c r="J31" s="32" t="s">
        <v>267</v>
      </c>
    </row>
    <row r="32" spans="1:10" ht="20.100000000000001" customHeight="1" thickBot="1" x14ac:dyDescent="0.3">
      <c r="A32" s="1" t="s">
        <v>10</v>
      </c>
      <c r="B32" s="77">
        <v>700</v>
      </c>
      <c r="C32" s="77">
        <v>1918</v>
      </c>
      <c r="D32" s="77">
        <v>2</v>
      </c>
      <c r="E32" s="77">
        <v>2620</v>
      </c>
      <c r="F32" s="132">
        <f t="shared" si="4"/>
        <v>1.6870315474899381E-2</v>
      </c>
      <c r="G32" s="132">
        <f t="shared" si="5"/>
        <v>1.964902215893375E-2</v>
      </c>
      <c r="H32" s="132">
        <f t="shared" si="6"/>
        <v>0.11764705882352941</v>
      </c>
      <c r="I32" s="132">
        <f t="shared" si="7"/>
        <v>1.8832256348698635E-2</v>
      </c>
      <c r="J32" s="32" t="s">
        <v>193</v>
      </c>
    </row>
    <row r="33" spans="1:10" ht="20.100000000000001" customHeight="1" thickBot="1" x14ac:dyDescent="0.3">
      <c r="A33" s="1" t="s">
        <v>136</v>
      </c>
      <c r="B33" s="75">
        <v>1864</v>
      </c>
      <c r="C33" s="75">
        <v>4597</v>
      </c>
      <c r="D33" s="75">
        <v>1</v>
      </c>
      <c r="E33" s="75">
        <v>6462</v>
      </c>
      <c r="F33" s="132">
        <f t="shared" si="4"/>
        <v>4.4923240064589205E-2</v>
      </c>
      <c r="G33" s="132">
        <f t="shared" si="5"/>
        <v>4.709413705141733E-2</v>
      </c>
      <c r="H33" s="132">
        <f t="shared" si="6"/>
        <v>5.8823529411764705E-2</v>
      </c>
      <c r="I33" s="132">
        <f t="shared" si="7"/>
        <v>4.6448107070721591E-2</v>
      </c>
      <c r="J33" s="32" t="s">
        <v>268</v>
      </c>
    </row>
    <row r="34" spans="1:10" ht="20.100000000000001" customHeight="1" thickBot="1" x14ac:dyDescent="0.3">
      <c r="A34" s="1" t="s">
        <v>73</v>
      </c>
      <c r="B34" s="103">
        <f t="shared" ref="B34:I34" si="8">SUM(B27:B33)</f>
        <v>41493</v>
      </c>
      <c r="C34" s="103">
        <f t="shared" si="8"/>
        <v>97613</v>
      </c>
      <c r="D34" s="103">
        <f t="shared" si="8"/>
        <v>17</v>
      </c>
      <c r="E34" s="103">
        <f t="shared" si="8"/>
        <v>139123</v>
      </c>
      <c r="F34" s="104">
        <f t="shared" si="8"/>
        <v>1.0000000000000002</v>
      </c>
      <c r="G34" s="104">
        <f t="shared" si="8"/>
        <v>0.99999999999999989</v>
      </c>
      <c r="H34" s="104">
        <f t="shared" si="8"/>
        <v>1</v>
      </c>
      <c r="I34" s="104">
        <f t="shared" si="8"/>
        <v>0.99999999999999989</v>
      </c>
      <c r="J34" s="32" t="s">
        <v>261</v>
      </c>
    </row>
    <row r="35" spans="1:10" ht="20.100000000000001" customHeight="1" x14ac:dyDescent="0.25">
      <c r="A35" s="212" t="s">
        <v>137</v>
      </c>
      <c r="B35" s="209" t="s">
        <v>115</v>
      </c>
      <c r="C35" s="210"/>
      <c r="D35" s="210"/>
      <c r="E35" s="211"/>
      <c r="F35" s="209" t="s">
        <v>116</v>
      </c>
      <c r="G35" s="210"/>
      <c r="H35" s="210"/>
      <c r="I35" s="211"/>
      <c r="J35" s="206" t="s">
        <v>269</v>
      </c>
    </row>
    <row r="36" spans="1:10" ht="15.6" customHeight="1" thickBot="1" x14ac:dyDescent="0.3">
      <c r="A36" s="213"/>
      <c r="B36" s="203" t="s">
        <v>349</v>
      </c>
      <c r="C36" s="204"/>
      <c r="D36" s="204"/>
      <c r="E36" s="205"/>
      <c r="F36" s="203" t="s">
        <v>350</v>
      </c>
      <c r="G36" s="204"/>
      <c r="H36" s="204"/>
      <c r="I36" s="205"/>
      <c r="J36" s="207"/>
    </row>
    <row r="37" spans="1:10" ht="20.100000000000001" customHeight="1" x14ac:dyDescent="0.25">
      <c r="A37" s="213"/>
      <c r="B37" s="51" t="s">
        <v>347</v>
      </c>
      <c r="C37" s="51" t="s">
        <v>351</v>
      </c>
      <c r="D37" s="98" t="s">
        <v>400</v>
      </c>
      <c r="E37" s="51" t="s">
        <v>73</v>
      </c>
      <c r="F37" s="51" t="s">
        <v>347</v>
      </c>
      <c r="G37" s="51" t="s">
        <v>353</v>
      </c>
      <c r="H37" s="98" t="s">
        <v>400</v>
      </c>
      <c r="I37" s="51" t="s">
        <v>73</v>
      </c>
      <c r="J37" s="207"/>
    </row>
    <row r="38" spans="1:10" ht="18" customHeight="1" thickBot="1" x14ac:dyDescent="0.3">
      <c r="A38" s="214"/>
      <c r="B38" s="52" t="s">
        <v>344</v>
      </c>
      <c r="C38" s="52" t="s">
        <v>346</v>
      </c>
      <c r="D38" s="99" t="s">
        <v>401</v>
      </c>
      <c r="E38" s="52" t="s">
        <v>352</v>
      </c>
      <c r="F38" s="52" t="s">
        <v>344</v>
      </c>
      <c r="G38" s="52" t="s">
        <v>354</v>
      </c>
      <c r="H38" s="99" t="s">
        <v>401</v>
      </c>
      <c r="I38" s="52" t="s">
        <v>352</v>
      </c>
      <c r="J38" s="208"/>
    </row>
    <row r="39" spans="1:10" ht="20.100000000000001" customHeight="1" thickBot="1" x14ac:dyDescent="0.3">
      <c r="A39" s="1" t="s">
        <v>138</v>
      </c>
      <c r="B39" s="75">
        <v>6004</v>
      </c>
      <c r="C39" s="75">
        <v>11582</v>
      </c>
      <c r="D39" s="75">
        <v>2</v>
      </c>
      <c r="E39" s="75">
        <v>17588</v>
      </c>
      <c r="F39" s="132">
        <f>B39/$B$48</f>
        <v>0.14469910587327983</v>
      </c>
      <c r="G39" s="132">
        <f>C39/$C$48</f>
        <v>0.11865222869904624</v>
      </c>
      <c r="H39" s="132">
        <f>D39/$D$48</f>
        <v>0.11764705882352941</v>
      </c>
      <c r="I39" s="132">
        <f>E39/$E$48</f>
        <v>0.12642050559576778</v>
      </c>
      <c r="J39" s="32" t="s">
        <v>270</v>
      </c>
    </row>
    <row r="40" spans="1:10" ht="20.100000000000001" customHeight="1" thickBot="1" x14ac:dyDescent="0.3">
      <c r="A40" s="1" t="s">
        <v>139</v>
      </c>
      <c r="B40" s="77">
        <v>6712</v>
      </c>
      <c r="C40" s="77">
        <v>15932</v>
      </c>
      <c r="D40" s="77">
        <v>5</v>
      </c>
      <c r="E40" s="77">
        <v>22649</v>
      </c>
      <c r="F40" s="132">
        <f t="shared" ref="F40:F47" si="9">B40/$B$48</f>
        <v>0.16176222495360662</v>
      </c>
      <c r="G40" s="132">
        <f t="shared" ref="G40:G47" si="10">C40/$C$48</f>
        <v>0.16321596508661756</v>
      </c>
      <c r="H40" s="132">
        <f t="shared" ref="H40:H47" si="11">D40/$D$48</f>
        <v>0.29411764705882354</v>
      </c>
      <c r="I40" s="132">
        <f t="shared" ref="I40:I47" si="12">E40/$E$48</f>
        <v>0.16279838703880739</v>
      </c>
      <c r="J40" s="32" t="s">
        <v>271</v>
      </c>
    </row>
    <row r="41" spans="1:10" ht="20.100000000000001" customHeight="1" thickBot="1" x14ac:dyDescent="0.3">
      <c r="A41" s="1" t="s">
        <v>140</v>
      </c>
      <c r="B41" s="75">
        <v>7829</v>
      </c>
      <c r="C41" s="75">
        <v>19492</v>
      </c>
      <c r="D41" s="75">
        <v>2</v>
      </c>
      <c r="E41" s="75">
        <v>27323</v>
      </c>
      <c r="F41" s="132">
        <f t="shared" si="9"/>
        <v>0.18868242836141036</v>
      </c>
      <c r="G41" s="132">
        <f t="shared" si="10"/>
        <v>0.19968651716472191</v>
      </c>
      <c r="H41" s="132">
        <f t="shared" si="11"/>
        <v>0.11764705882352941</v>
      </c>
      <c r="I41" s="132">
        <f t="shared" si="12"/>
        <v>0.19639455733415753</v>
      </c>
      <c r="J41" s="32" t="s">
        <v>272</v>
      </c>
    </row>
    <row r="42" spans="1:10" ht="20.100000000000001" customHeight="1" thickBot="1" x14ac:dyDescent="0.3">
      <c r="A42" s="3" t="s">
        <v>141</v>
      </c>
      <c r="B42" s="77">
        <v>9082</v>
      </c>
      <c r="C42" s="77">
        <v>23340</v>
      </c>
      <c r="D42" s="77">
        <v>5</v>
      </c>
      <c r="E42" s="77">
        <v>32427</v>
      </c>
      <c r="F42" s="132">
        <f t="shared" si="9"/>
        <v>0.21888029306148024</v>
      </c>
      <c r="G42" s="132">
        <f t="shared" si="10"/>
        <v>0.23910749592779651</v>
      </c>
      <c r="H42" s="132">
        <f t="shared" si="11"/>
        <v>0.29411764705882354</v>
      </c>
      <c r="I42" s="132">
        <f t="shared" si="12"/>
        <v>0.23308151779360708</v>
      </c>
      <c r="J42" s="34" t="s">
        <v>273</v>
      </c>
    </row>
    <row r="43" spans="1:10" ht="34.15" customHeight="1" thickBot="1" x14ac:dyDescent="0.3">
      <c r="A43" s="3" t="s">
        <v>142</v>
      </c>
      <c r="B43" s="75">
        <v>5681</v>
      </c>
      <c r="C43" s="75">
        <v>13825</v>
      </c>
      <c r="D43" s="75">
        <v>2</v>
      </c>
      <c r="E43" s="75">
        <v>19508</v>
      </c>
      <c r="F43" s="132">
        <f t="shared" si="9"/>
        <v>0.1369146603041477</v>
      </c>
      <c r="G43" s="132">
        <f t="shared" si="10"/>
        <v>0.14163072541567209</v>
      </c>
      <c r="H43" s="132">
        <f t="shared" si="11"/>
        <v>0.11764705882352941</v>
      </c>
      <c r="I43" s="132">
        <f t="shared" si="12"/>
        <v>0.14022124307267669</v>
      </c>
      <c r="J43" s="34" t="s">
        <v>274</v>
      </c>
    </row>
    <row r="44" spans="1:10" ht="20.100000000000001" customHeight="1" thickBot="1" x14ac:dyDescent="0.3">
      <c r="A44" s="1" t="s">
        <v>143</v>
      </c>
      <c r="B44" s="77">
        <v>360</v>
      </c>
      <c r="C44" s="77">
        <v>1348</v>
      </c>
      <c r="D44" s="77">
        <v>0</v>
      </c>
      <c r="E44" s="77">
        <v>1708</v>
      </c>
      <c r="F44" s="132">
        <f t="shared" si="9"/>
        <v>8.6761622442339675E-3</v>
      </c>
      <c r="G44" s="132">
        <f t="shared" si="10"/>
        <v>1.3809636011596816E-2</v>
      </c>
      <c r="H44" s="132">
        <f t="shared" si="11"/>
        <v>0</v>
      </c>
      <c r="I44" s="132">
        <f t="shared" si="12"/>
        <v>1.2276906047166896E-2</v>
      </c>
      <c r="J44" s="32" t="s">
        <v>275</v>
      </c>
    </row>
    <row r="45" spans="1:10" ht="20.100000000000001" customHeight="1" thickBot="1" x14ac:dyDescent="0.3">
      <c r="A45" s="1" t="s">
        <v>144</v>
      </c>
      <c r="B45" s="75">
        <v>1458</v>
      </c>
      <c r="C45" s="75">
        <v>3726</v>
      </c>
      <c r="D45" s="75">
        <v>1</v>
      </c>
      <c r="E45" s="75">
        <v>5185</v>
      </c>
      <c r="F45" s="132">
        <f t="shared" si="9"/>
        <v>3.5138457089147569E-2</v>
      </c>
      <c r="G45" s="132">
        <f t="shared" si="10"/>
        <v>3.8171145236802477E-2</v>
      </c>
      <c r="H45" s="132">
        <f t="shared" si="11"/>
        <v>5.8823529411764705E-2</v>
      </c>
      <c r="I45" s="132">
        <f t="shared" si="12"/>
        <v>3.7269179071756649E-2</v>
      </c>
      <c r="J45" s="32" t="s">
        <v>276</v>
      </c>
    </row>
    <row r="46" spans="1:10" ht="20.100000000000001" customHeight="1" thickBot="1" x14ac:dyDescent="0.3">
      <c r="A46" s="3" t="s">
        <v>145</v>
      </c>
      <c r="B46" s="77">
        <v>93</v>
      </c>
      <c r="C46" s="77">
        <v>242</v>
      </c>
      <c r="D46" s="77">
        <v>0</v>
      </c>
      <c r="E46" s="77">
        <v>335</v>
      </c>
      <c r="F46" s="132">
        <f t="shared" si="9"/>
        <v>2.2413419130937751E-3</v>
      </c>
      <c r="G46" s="132">
        <f t="shared" si="10"/>
        <v>2.4791779783430484E-3</v>
      </c>
      <c r="H46" s="132">
        <f t="shared" si="11"/>
        <v>0</v>
      </c>
      <c r="I46" s="132">
        <f t="shared" si="12"/>
        <v>2.4079411743565047E-3</v>
      </c>
      <c r="J46" s="34" t="s">
        <v>277</v>
      </c>
    </row>
    <row r="47" spans="1:10" ht="20.100000000000001" customHeight="1" thickBot="1" x14ac:dyDescent="0.3">
      <c r="A47" s="1" t="s">
        <v>146</v>
      </c>
      <c r="B47" s="75">
        <v>4274</v>
      </c>
      <c r="C47" s="75">
        <v>8126</v>
      </c>
      <c r="D47" s="75">
        <v>0</v>
      </c>
      <c r="E47" s="75">
        <v>12400</v>
      </c>
      <c r="F47" s="132">
        <f t="shared" si="9"/>
        <v>0.10300532619959993</v>
      </c>
      <c r="G47" s="132">
        <f t="shared" si="10"/>
        <v>8.3247108479403364E-2</v>
      </c>
      <c r="H47" s="132">
        <f t="shared" si="11"/>
        <v>0</v>
      </c>
      <c r="I47" s="132">
        <f t="shared" si="12"/>
        <v>8.9129762871703461E-2</v>
      </c>
      <c r="J47" s="32" t="s">
        <v>268</v>
      </c>
    </row>
    <row r="48" spans="1:10" ht="20.100000000000001" customHeight="1" thickBot="1" x14ac:dyDescent="0.3">
      <c r="A48" s="1" t="s">
        <v>73</v>
      </c>
      <c r="B48" s="103">
        <f t="shared" ref="B48:I48" si="13">SUM(B39:B47)</f>
        <v>41493</v>
      </c>
      <c r="C48" s="103">
        <f t="shared" si="13"/>
        <v>97613</v>
      </c>
      <c r="D48" s="103">
        <f t="shared" si="13"/>
        <v>17</v>
      </c>
      <c r="E48" s="103">
        <f t="shared" si="13"/>
        <v>139123</v>
      </c>
      <c r="F48" s="104">
        <f t="shared" si="13"/>
        <v>0.99999999999999989</v>
      </c>
      <c r="G48" s="104">
        <f t="shared" si="13"/>
        <v>1</v>
      </c>
      <c r="H48" s="104">
        <f t="shared" si="13"/>
        <v>1</v>
      </c>
      <c r="I48" s="104">
        <f t="shared" si="13"/>
        <v>1</v>
      </c>
      <c r="J48" s="32" t="s">
        <v>261</v>
      </c>
    </row>
    <row r="49" spans="1:10" x14ac:dyDescent="0.25">
      <c r="A49" s="215" t="s">
        <v>147</v>
      </c>
      <c r="B49" s="216"/>
      <c r="C49" s="216"/>
      <c r="D49" s="216"/>
      <c r="E49" s="216"/>
      <c r="F49" s="216"/>
      <c r="G49" s="216"/>
      <c r="H49" s="216"/>
      <c r="I49" s="216"/>
      <c r="J49" s="216"/>
    </row>
    <row r="50" spans="1:10" ht="22.5" customHeight="1" x14ac:dyDescent="0.25">
      <c r="A50" s="201" t="s">
        <v>415</v>
      </c>
      <c r="B50" s="202"/>
      <c r="C50" s="202"/>
      <c r="D50" s="202"/>
      <c r="E50" s="202"/>
      <c r="F50" s="202"/>
      <c r="G50" s="202"/>
      <c r="H50" s="202"/>
      <c r="I50" s="202"/>
      <c r="J50" s="202"/>
    </row>
  </sheetData>
  <mergeCells count="22">
    <mergeCell ref="A1:J1"/>
    <mergeCell ref="A2:J2"/>
    <mergeCell ref="B3:E3"/>
    <mergeCell ref="F3:I3"/>
    <mergeCell ref="B4:E4"/>
    <mergeCell ref="F4:I4"/>
    <mergeCell ref="A3:A6"/>
    <mergeCell ref="J3:J6"/>
    <mergeCell ref="A50:J50"/>
    <mergeCell ref="B36:E36"/>
    <mergeCell ref="F36:I36"/>
    <mergeCell ref="J35:J38"/>
    <mergeCell ref="B23:E23"/>
    <mergeCell ref="F23:I23"/>
    <mergeCell ref="B24:E24"/>
    <mergeCell ref="F24:I24"/>
    <mergeCell ref="A23:A26"/>
    <mergeCell ref="J23:J26"/>
    <mergeCell ref="B35:E35"/>
    <mergeCell ref="F35:I35"/>
    <mergeCell ref="A35:A38"/>
    <mergeCell ref="A49:J49"/>
  </mergeCells>
  <pageMargins left="0.7" right="0.7" top="0.75" bottom="0.75" header="0.3" footer="0.3"/>
  <pageSetup scale="66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view="pageBreakPreview" zoomScaleSheetLayoutView="100" workbookViewId="0">
      <selection activeCell="C42" sqref="C42"/>
    </sheetView>
  </sheetViews>
  <sheetFormatPr defaultColWidth="8.85546875" defaultRowHeight="15" x14ac:dyDescent="0.25"/>
  <cols>
    <col min="1" max="1" width="32.85546875" customWidth="1"/>
    <col min="2" max="2" width="25.85546875" customWidth="1"/>
    <col min="3" max="3" width="35.140625" customWidth="1"/>
    <col min="4" max="4" width="12.28515625" customWidth="1"/>
    <col min="5" max="5" width="12.5703125" customWidth="1"/>
    <col min="10" max="10" width="32.140625" customWidth="1"/>
  </cols>
  <sheetData>
    <row r="1" spans="1:9" ht="31.15" customHeight="1" x14ac:dyDescent="0.25">
      <c r="A1" s="146" t="s">
        <v>278</v>
      </c>
      <c r="B1" s="147"/>
      <c r="C1" s="147"/>
    </row>
    <row r="2" spans="1:9" ht="25.15" customHeight="1" x14ac:dyDescent="0.25">
      <c r="A2" s="146" t="s">
        <v>279</v>
      </c>
      <c r="B2" s="147"/>
      <c r="C2" s="147"/>
    </row>
    <row r="3" spans="1:9" ht="15.75" thickBot="1" x14ac:dyDescent="0.3">
      <c r="A3" s="225" t="s">
        <v>148</v>
      </c>
      <c r="B3" s="226"/>
      <c r="C3" s="226"/>
    </row>
    <row r="4" spans="1:9" ht="15" customHeight="1" thickBot="1" x14ac:dyDescent="0.3">
      <c r="A4" s="67" t="s">
        <v>111</v>
      </c>
      <c r="B4" s="68" t="s">
        <v>112</v>
      </c>
      <c r="C4" s="69" t="s">
        <v>210</v>
      </c>
    </row>
    <row r="5" spans="1:9" ht="15.75" thickBot="1" x14ac:dyDescent="0.3">
      <c r="A5" s="2" t="s">
        <v>158</v>
      </c>
      <c r="B5" s="66" t="s">
        <v>159</v>
      </c>
      <c r="C5" s="71" t="s">
        <v>341</v>
      </c>
      <c r="D5" s="7"/>
      <c r="E5" s="7"/>
      <c r="F5" s="7"/>
      <c r="G5" s="7"/>
      <c r="H5" s="7"/>
      <c r="I5" s="7"/>
    </row>
    <row r="6" spans="1:9" ht="15.75" thickBot="1" x14ac:dyDescent="0.3">
      <c r="A6" s="5" t="s">
        <v>75</v>
      </c>
      <c r="B6" s="87">
        <v>32.9</v>
      </c>
      <c r="C6" s="31" t="s">
        <v>212</v>
      </c>
      <c r="D6" s="7"/>
      <c r="E6" s="7"/>
      <c r="F6" s="7"/>
      <c r="G6" s="7"/>
      <c r="H6" s="7"/>
      <c r="I6" s="7"/>
    </row>
    <row r="7" spans="1:9" ht="15.75" thickBot="1" x14ac:dyDescent="0.3">
      <c r="A7" s="5" t="s">
        <v>76</v>
      </c>
      <c r="B7" s="88">
        <v>23.5</v>
      </c>
      <c r="C7" s="31" t="s">
        <v>213</v>
      </c>
      <c r="D7" s="7"/>
      <c r="E7" s="7"/>
      <c r="F7" s="7"/>
      <c r="G7" s="7"/>
      <c r="H7" s="7"/>
      <c r="I7" s="7"/>
    </row>
    <row r="8" spans="1:9" ht="15.75" thickBot="1" x14ac:dyDescent="0.3">
      <c r="A8" s="5" t="s">
        <v>77</v>
      </c>
      <c r="B8" s="87">
        <v>30.8</v>
      </c>
      <c r="C8" s="31" t="s">
        <v>214</v>
      </c>
      <c r="D8" s="7"/>
      <c r="E8" s="7"/>
      <c r="F8" s="7"/>
      <c r="G8" s="7"/>
      <c r="H8" s="7"/>
      <c r="I8" s="7"/>
    </row>
    <row r="9" spans="1:9" ht="15.75" thickBot="1" x14ac:dyDescent="0.3">
      <c r="A9" s="5" t="s">
        <v>78</v>
      </c>
      <c r="B9" s="88">
        <v>42.4</v>
      </c>
      <c r="C9" s="31" t="s">
        <v>215</v>
      </c>
      <c r="D9" s="7"/>
      <c r="E9" s="7"/>
      <c r="F9" s="7"/>
      <c r="G9" s="7"/>
      <c r="H9" s="7"/>
      <c r="I9" s="7"/>
    </row>
    <row r="10" spans="1:9" ht="15.75" thickBot="1" x14ac:dyDescent="0.3">
      <c r="A10" s="5" t="s">
        <v>80</v>
      </c>
      <c r="B10" s="87">
        <v>21.3</v>
      </c>
      <c r="C10" s="31" t="s">
        <v>217</v>
      </c>
      <c r="D10" s="7"/>
      <c r="E10" s="7"/>
      <c r="F10" s="7"/>
      <c r="G10" s="7"/>
      <c r="H10" s="7"/>
      <c r="I10" s="7"/>
    </row>
    <row r="11" spans="1:9" ht="15.75" thickBot="1" x14ac:dyDescent="0.3">
      <c r="A11" s="5" t="s">
        <v>83</v>
      </c>
      <c r="B11" s="88">
        <v>9.8000000000000007</v>
      </c>
      <c r="C11" s="31" t="s">
        <v>221</v>
      </c>
      <c r="D11" s="7"/>
      <c r="E11" s="7"/>
      <c r="F11" s="7"/>
      <c r="G11" s="7"/>
      <c r="H11" s="7"/>
      <c r="I11" s="7"/>
    </row>
    <row r="12" spans="1:9" ht="15.75" thickBot="1" x14ac:dyDescent="0.3">
      <c r="A12" s="5" t="s">
        <v>84</v>
      </c>
      <c r="B12" s="87">
        <v>24.9</v>
      </c>
      <c r="C12" s="31" t="s">
        <v>222</v>
      </c>
      <c r="D12" s="7"/>
      <c r="E12" s="7"/>
      <c r="F12" s="7"/>
      <c r="G12" s="7"/>
      <c r="H12" s="7"/>
      <c r="I12" s="7"/>
    </row>
    <row r="13" spans="1:9" ht="15.75" thickBot="1" x14ac:dyDescent="0.3">
      <c r="A13" s="5" t="s">
        <v>85</v>
      </c>
      <c r="B13" s="88">
        <v>19.399999999999999</v>
      </c>
      <c r="C13" s="31" t="s">
        <v>223</v>
      </c>
      <c r="D13" s="7"/>
      <c r="E13" s="7"/>
      <c r="F13" s="7"/>
      <c r="G13" s="7"/>
      <c r="H13" s="7"/>
      <c r="I13" s="7"/>
    </row>
    <row r="14" spans="1:9" ht="15.75" thickBot="1" x14ac:dyDescent="0.3">
      <c r="A14" s="5" t="s">
        <v>86</v>
      </c>
      <c r="B14" s="87">
        <v>8.6</v>
      </c>
      <c r="C14" s="31" t="s">
        <v>224</v>
      </c>
      <c r="D14" s="7"/>
      <c r="E14" s="7"/>
      <c r="F14" s="7"/>
      <c r="G14" s="7"/>
      <c r="H14" s="7"/>
      <c r="I14" s="7"/>
    </row>
    <row r="15" spans="1:9" ht="15.75" thickBot="1" x14ac:dyDescent="0.3">
      <c r="A15" s="5" t="s">
        <v>87</v>
      </c>
      <c r="B15" s="88">
        <v>8.6999999999999993</v>
      </c>
      <c r="C15" s="31" t="s">
        <v>225</v>
      </c>
    </row>
    <row r="16" spans="1:9" ht="15.75" thickBot="1" x14ac:dyDescent="0.3">
      <c r="A16" s="5" t="s">
        <v>88</v>
      </c>
      <c r="B16" s="87">
        <v>38</v>
      </c>
      <c r="C16" s="31" t="s">
        <v>226</v>
      </c>
    </row>
    <row r="17" spans="1:3" ht="15.75" thickBot="1" x14ac:dyDescent="0.3">
      <c r="A17" s="5" t="s">
        <v>89</v>
      </c>
      <c r="B17" s="88">
        <v>21.4</v>
      </c>
      <c r="C17" s="31" t="s">
        <v>227</v>
      </c>
    </row>
    <row r="18" spans="1:3" ht="15.75" thickBot="1" x14ac:dyDescent="0.3">
      <c r="A18" s="5" t="s">
        <v>90</v>
      </c>
      <c r="B18" s="87">
        <v>7.6</v>
      </c>
      <c r="C18" s="31" t="s">
        <v>228</v>
      </c>
    </row>
    <row r="19" spans="1:3" ht="15.75" thickBot="1" x14ac:dyDescent="0.3">
      <c r="A19" s="5" t="s">
        <v>92</v>
      </c>
      <c r="B19" s="88">
        <v>32.4</v>
      </c>
      <c r="C19" s="31" t="s">
        <v>230</v>
      </c>
    </row>
    <row r="20" spans="1:3" ht="15.75" thickBot="1" x14ac:dyDescent="0.3">
      <c r="A20" s="5" t="s">
        <v>93</v>
      </c>
      <c r="B20" s="87">
        <v>26.3</v>
      </c>
      <c r="C20" s="31" t="s">
        <v>231</v>
      </c>
    </row>
    <row r="21" spans="1:3" ht="15.75" thickBot="1" x14ac:dyDescent="0.3">
      <c r="A21" s="5" t="s">
        <v>94</v>
      </c>
      <c r="B21" s="88">
        <v>13.7</v>
      </c>
      <c r="C21" s="31" t="s">
        <v>232</v>
      </c>
    </row>
    <row r="22" spans="1:3" ht="15.75" thickBot="1" x14ac:dyDescent="0.3">
      <c r="A22" s="5" t="s">
        <v>113</v>
      </c>
      <c r="B22" s="87">
        <v>16.899999999999999</v>
      </c>
      <c r="C22" s="31" t="s">
        <v>233</v>
      </c>
    </row>
    <row r="23" spans="1:3" ht="15.75" thickBot="1" x14ac:dyDescent="0.3">
      <c r="A23" s="5" t="s">
        <v>96</v>
      </c>
      <c r="B23" s="88">
        <v>10.8</v>
      </c>
      <c r="C23" s="31" t="s">
        <v>234</v>
      </c>
    </row>
    <row r="24" spans="1:3" ht="15.75" thickBot="1" x14ac:dyDescent="0.3">
      <c r="A24" s="5" t="s">
        <v>97</v>
      </c>
      <c r="B24" s="87">
        <v>13.3</v>
      </c>
      <c r="C24" s="31" t="s">
        <v>235</v>
      </c>
    </row>
    <row r="25" spans="1:3" ht="15.75" thickBot="1" x14ac:dyDescent="0.3">
      <c r="A25" s="5" t="s">
        <v>98</v>
      </c>
      <c r="B25" s="88">
        <v>21.3</v>
      </c>
      <c r="C25" s="31" t="s">
        <v>236</v>
      </c>
    </row>
    <row r="26" spans="1:3" ht="15.75" thickBot="1" x14ac:dyDescent="0.3">
      <c r="A26" s="5" t="s">
        <v>100</v>
      </c>
      <c r="B26" s="87">
        <v>7.6</v>
      </c>
      <c r="C26" s="31" t="s">
        <v>238</v>
      </c>
    </row>
    <row r="27" spans="1:3" ht="15.75" thickBot="1" x14ac:dyDescent="0.3">
      <c r="A27" s="5" t="s">
        <v>101</v>
      </c>
      <c r="B27" s="88">
        <v>35.4</v>
      </c>
      <c r="C27" s="31" t="s">
        <v>239</v>
      </c>
    </row>
    <row r="28" spans="1:3" ht="15.75" thickBot="1" x14ac:dyDescent="0.3">
      <c r="A28" s="5" t="s">
        <v>102</v>
      </c>
      <c r="B28" s="87">
        <v>14.9</v>
      </c>
      <c r="C28" s="31" t="s">
        <v>240</v>
      </c>
    </row>
    <row r="29" spans="1:3" ht="15.75" thickBot="1" x14ac:dyDescent="0.3">
      <c r="A29" s="5" t="s">
        <v>103</v>
      </c>
      <c r="B29" s="88">
        <v>16.2</v>
      </c>
      <c r="C29" s="31" t="s">
        <v>241</v>
      </c>
    </row>
    <row r="30" spans="1:3" ht="15.75" thickBot="1" x14ac:dyDescent="0.3">
      <c r="A30" s="5" t="s">
        <v>104</v>
      </c>
      <c r="B30" s="87">
        <v>26.4</v>
      </c>
      <c r="C30" s="31" t="s">
        <v>242</v>
      </c>
    </row>
    <row r="31" spans="1:3" ht="15.75" thickBot="1" x14ac:dyDescent="0.3">
      <c r="A31" s="5" t="s">
        <v>105</v>
      </c>
      <c r="B31" s="88">
        <v>33.1</v>
      </c>
      <c r="C31" s="31" t="s">
        <v>243</v>
      </c>
    </row>
    <row r="32" spans="1:3" ht="15.75" thickBot="1" x14ac:dyDescent="0.3">
      <c r="A32" s="5" t="s">
        <v>106</v>
      </c>
      <c r="B32" s="87">
        <v>21.1</v>
      </c>
      <c r="C32" s="31" t="s">
        <v>244</v>
      </c>
    </row>
    <row r="33" spans="1:3" ht="15.75" thickBot="1" x14ac:dyDescent="0.3">
      <c r="A33" s="5" t="s">
        <v>107</v>
      </c>
      <c r="B33" s="88">
        <v>13.8</v>
      </c>
      <c r="C33" s="31" t="s">
        <v>245</v>
      </c>
    </row>
    <row r="34" spans="1:3" ht="15.75" thickBot="1" x14ac:dyDescent="0.3">
      <c r="A34" s="5" t="s">
        <v>108</v>
      </c>
      <c r="B34" s="87">
        <v>41.6</v>
      </c>
      <c r="C34" s="31" t="s">
        <v>246</v>
      </c>
    </row>
    <row r="35" spans="1:3" ht="15.75" thickBot="1" x14ac:dyDescent="0.3">
      <c r="A35" s="5" t="s">
        <v>149</v>
      </c>
      <c r="B35" s="88">
        <v>16.399999999999999</v>
      </c>
      <c r="C35" s="31" t="s">
        <v>211</v>
      </c>
    </row>
    <row r="36" spans="1:3" ht="15.75" thickBot="1" x14ac:dyDescent="0.3">
      <c r="A36" s="5" t="s">
        <v>79</v>
      </c>
      <c r="B36" s="87">
        <v>12.7</v>
      </c>
      <c r="C36" s="31" t="s">
        <v>216</v>
      </c>
    </row>
    <row r="37" spans="1:3" ht="15.75" thickBot="1" x14ac:dyDescent="0.3">
      <c r="A37" s="5" t="s">
        <v>150</v>
      </c>
      <c r="B37" s="88">
        <v>27.5</v>
      </c>
      <c r="C37" s="31" t="s">
        <v>218</v>
      </c>
    </row>
    <row r="38" spans="1:3" ht="15.75" thickBot="1" x14ac:dyDescent="0.3">
      <c r="A38" s="5" t="s">
        <v>82</v>
      </c>
      <c r="B38" s="87">
        <v>25.4</v>
      </c>
      <c r="C38" s="31" t="s">
        <v>219</v>
      </c>
    </row>
    <row r="39" spans="1:3" ht="15.75" thickBot="1" x14ac:dyDescent="0.3">
      <c r="A39" s="5" t="s">
        <v>44</v>
      </c>
      <c r="B39" s="88">
        <v>14.3</v>
      </c>
      <c r="C39" s="31" t="s">
        <v>220</v>
      </c>
    </row>
    <row r="40" spans="1:3" ht="15.75" thickBot="1" x14ac:dyDescent="0.3">
      <c r="A40" s="5" t="s">
        <v>91</v>
      </c>
      <c r="B40" s="87">
        <v>1.9</v>
      </c>
      <c r="C40" s="31" t="s">
        <v>229</v>
      </c>
    </row>
    <row r="41" spans="1:3" ht="15.75" thickBot="1" x14ac:dyDescent="0.3">
      <c r="A41" s="5" t="s">
        <v>99</v>
      </c>
      <c r="B41" s="88">
        <v>9.6999999999999993</v>
      </c>
      <c r="C41" s="31" t="s">
        <v>237</v>
      </c>
    </row>
    <row r="42" spans="1:3" ht="15.75" thickBot="1" x14ac:dyDescent="0.3">
      <c r="A42" s="5" t="s">
        <v>109</v>
      </c>
      <c r="B42" s="93">
        <v>26.8</v>
      </c>
      <c r="C42" s="31" t="s">
        <v>247</v>
      </c>
    </row>
    <row r="43" spans="1:3" x14ac:dyDescent="0.25">
      <c r="A43" s="201" t="s">
        <v>416</v>
      </c>
      <c r="B43" s="202"/>
      <c r="C43" s="202"/>
    </row>
  </sheetData>
  <mergeCells count="4">
    <mergeCell ref="A1:C1"/>
    <mergeCell ref="A2:C2"/>
    <mergeCell ref="A43:C43"/>
    <mergeCell ref="A3:C3"/>
  </mergeCells>
  <pageMargins left="0.7" right="0.7" top="0.75" bottom="0.75" header="0.3" footer="0.3"/>
  <pageSetup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16</vt:i4>
      </vt:variant>
    </vt:vector>
  </HeadingPairs>
  <TitlesOfParts>
    <vt:vector size="29" baseType="lpstr">
      <vt:lpstr>6.1</vt:lpstr>
      <vt:lpstr>6.2</vt:lpstr>
      <vt:lpstr>6.3</vt:lpstr>
      <vt:lpstr>6.4</vt:lpstr>
      <vt:lpstr>6.5</vt:lpstr>
      <vt:lpstr>6.6</vt:lpstr>
      <vt:lpstr>6.7</vt:lpstr>
      <vt:lpstr>6.8</vt:lpstr>
      <vt:lpstr>6.9</vt:lpstr>
      <vt:lpstr>6.10</vt:lpstr>
      <vt:lpstr>6.11</vt:lpstr>
      <vt:lpstr>6.12</vt:lpstr>
      <vt:lpstr>6.13</vt:lpstr>
      <vt:lpstr>'6.1'!_Toc34403293</vt:lpstr>
      <vt:lpstr>'6.2'!_Toc34403294</vt:lpstr>
      <vt:lpstr>'6.3'!_Toc34403295</vt:lpstr>
      <vt:lpstr>'6.4'!_Toc34403296</vt:lpstr>
      <vt:lpstr>'6.5'!_Toc34403297</vt:lpstr>
      <vt:lpstr>'6.7'!_Toc34403299</vt:lpstr>
      <vt:lpstr>'6.9'!_Toc34403301</vt:lpstr>
      <vt:lpstr>'6.10'!_Toc34403302</vt:lpstr>
      <vt:lpstr>'6.11'!_Toc34403304</vt:lpstr>
      <vt:lpstr>'6.12'!_Toc34403305</vt:lpstr>
      <vt:lpstr>'6.13'!_Toc34403306</vt:lpstr>
      <vt:lpstr>'6.2'!Print_Area</vt:lpstr>
      <vt:lpstr>'6.3'!Print_Area</vt:lpstr>
      <vt:lpstr>'6.4'!Print_Area</vt:lpstr>
      <vt:lpstr>'6.6'!Print_Area</vt:lpstr>
      <vt:lpstr>'6.7'!Print_Area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user</cp:lastModifiedBy>
  <cp:lastPrinted>2021-03-24T07:30:28Z</cp:lastPrinted>
  <dcterms:created xsi:type="dcterms:W3CDTF">2020-03-11T11:37:20Z</dcterms:created>
  <dcterms:modified xsi:type="dcterms:W3CDTF">2021-03-24T08:01:44Z</dcterms:modified>
</cp:coreProperties>
</file>